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04" yWindow="-12" windowWidth="11448" windowHeight="9960"/>
  </bookViews>
  <sheets>
    <sheet name="Vacation Tracker" sheetId="1" r:id="rId1"/>
    <sheet name="About" sheetId="3" r:id="rId2"/>
  </sheets>
  <definedNames>
    <definedName name="_xlnm.Print_Area" localSheetId="0">'Vacation Tracker'!$B$3:$OD$35</definedName>
  </definedNames>
  <calcPr calcId="145621"/>
</workbook>
</file>

<file path=xl/calcChain.xml><?xml version="1.0" encoding="utf-8"?>
<calcChain xmlns="http://schemas.openxmlformats.org/spreadsheetml/2006/main">
  <c r="NT9" i="1" l="1"/>
  <c r="OY35" i="1" l="1" a="1"/>
  <c r="OY35" i="1" s="1"/>
  <c r="OX35" i="1" a="1"/>
  <c r="OX35" i="1" s="1"/>
  <c r="OW35" i="1" a="1"/>
  <c r="OW35" i="1" s="1"/>
  <c r="OV35" i="1" a="1"/>
  <c r="OV35" i="1" s="1"/>
  <c r="OU35" i="1" a="1"/>
  <c r="OU35" i="1" s="1"/>
  <c r="OT35" i="1" a="1"/>
  <c r="OT35" i="1" s="1"/>
  <c r="OS35" i="1" a="1"/>
  <c r="OS35" i="1" s="1"/>
  <c r="OY34" i="1" a="1"/>
  <c r="OY34" i="1" s="1"/>
  <c r="OX34" i="1" a="1"/>
  <c r="OX34" i="1" s="1"/>
  <c r="OW34" i="1" a="1"/>
  <c r="OW34" i="1" s="1"/>
  <c r="OV34" i="1" a="1"/>
  <c r="OV34" i="1" s="1"/>
  <c r="OU34" i="1" a="1"/>
  <c r="OU34" i="1" s="1"/>
  <c r="OT34" i="1" a="1"/>
  <c r="OT34" i="1" s="1"/>
  <c r="OS34" i="1" a="1"/>
  <c r="OS34" i="1" s="1"/>
  <c r="OY33" i="1" a="1"/>
  <c r="OY33" i="1" s="1"/>
  <c r="OX33" i="1" a="1"/>
  <c r="OX33" i="1" s="1"/>
  <c r="OW33" i="1" a="1"/>
  <c r="OW33" i="1" s="1"/>
  <c r="OV33" i="1" a="1"/>
  <c r="OV33" i="1" s="1"/>
  <c r="OU33" i="1" a="1"/>
  <c r="OU33" i="1" s="1"/>
  <c r="OT33" i="1" a="1"/>
  <c r="OT33" i="1" s="1"/>
  <c r="OS33" i="1" a="1"/>
  <c r="OS33" i="1" s="1"/>
  <c r="OY32" i="1" a="1"/>
  <c r="OY32" i="1" s="1"/>
  <c r="OX32" i="1" a="1"/>
  <c r="OX32" i="1" s="1"/>
  <c r="OW32" i="1" a="1"/>
  <c r="OW32" i="1" s="1"/>
  <c r="OV32" i="1" a="1"/>
  <c r="OV32" i="1" s="1"/>
  <c r="OU32" i="1" a="1"/>
  <c r="OU32" i="1" s="1"/>
  <c r="OT32" i="1" a="1"/>
  <c r="OT32" i="1" s="1"/>
  <c r="OS32" i="1" a="1"/>
  <c r="OS32" i="1" s="1"/>
  <c r="OY31" i="1" a="1"/>
  <c r="OY31" i="1" s="1"/>
  <c r="OX31" i="1" a="1"/>
  <c r="OX31" i="1" s="1"/>
  <c r="OW31" i="1" a="1"/>
  <c r="OW31" i="1" s="1"/>
  <c r="OV31" i="1" a="1"/>
  <c r="OV31" i="1" s="1"/>
  <c r="OU31" i="1" a="1"/>
  <c r="OU31" i="1" s="1"/>
  <c r="OT31" i="1" a="1"/>
  <c r="OT31" i="1" s="1"/>
  <c r="OS31" i="1" a="1"/>
  <c r="OS31" i="1" s="1"/>
  <c r="OY30" i="1" a="1"/>
  <c r="OY30" i="1" s="1"/>
  <c r="OX30" i="1" a="1"/>
  <c r="OX30" i="1" s="1"/>
  <c r="OW30" i="1" a="1"/>
  <c r="OW30" i="1" s="1"/>
  <c r="OV30" i="1" a="1"/>
  <c r="OV30" i="1" s="1"/>
  <c r="OU30" i="1" a="1"/>
  <c r="OU30" i="1" s="1"/>
  <c r="OT30" i="1" a="1"/>
  <c r="OT30" i="1" s="1"/>
  <c r="OS30" i="1" a="1"/>
  <c r="OS30" i="1" s="1"/>
  <c r="OY29" i="1" a="1"/>
  <c r="OY29" i="1" s="1"/>
  <c r="OX29" i="1" a="1"/>
  <c r="OX29" i="1" s="1"/>
  <c r="OW29" i="1" a="1"/>
  <c r="OW29" i="1" s="1"/>
  <c r="OV29" i="1" a="1"/>
  <c r="OV29" i="1" s="1"/>
  <c r="OU29" i="1" a="1"/>
  <c r="OU29" i="1" s="1"/>
  <c r="OT29" i="1" a="1"/>
  <c r="OT29" i="1" s="1"/>
  <c r="OS29" i="1" a="1"/>
  <c r="OS29" i="1" s="1"/>
  <c r="OY28" i="1" a="1"/>
  <c r="OY28" i="1" s="1"/>
  <c r="OX28" i="1" a="1"/>
  <c r="OX28" i="1" s="1"/>
  <c r="OW28" i="1" a="1"/>
  <c r="OW28" i="1" s="1"/>
  <c r="OV28" i="1" a="1"/>
  <c r="OV28" i="1" s="1"/>
  <c r="OU28" i="1" a="1"/>
  <c r="OU28" i="1" s="1"/>
  <c r="OT28" i="1" a="1"/>
  <c r="OT28" i="1" s="1"/>
  <c r="OS28" i="1" a="1"/>
  <c r="OS28" i="1" s="1"/>
  <c r="OY27" i="1" a="1"/>
  <c r="OY27" i="1" s="1"/>
  <c r="OX27" i="1" a="1"/>
  <c r="OX27" i="1" s="1"/>
  <c r="OW27" i="1" a="1"/>
  <c r="OW27" i="1" s="1"/>
  <c r="OV27" i="1" a="1"/>
  <c r="OV27" i="1" s="1"/>
  <c r="OU27" i="1" a="1"/>
  <c r="OU27" i="1" s="1"/>
  <c r="OT27" i="1" a="1"/>
  <c r="OT27" i="1" s="1"/>
  <c r="OS27" i="1" a="1"/>
  <c r="OS27" i="1" s="1"/>
  <c r="OY26" i="1" a="1"/>
  <c r="OY26" i="1" s="1"/>
  <c r="OX26" i="1" a="1"/>
  <c r="OX26" i="1" s="1"/>
  <c r="OW26" i="1" a="1"/>
  <c r="OW26" i="1" s="1"/>
  <c r="OV26" i="1" a="1"/>
  <c r="OV26" i="1" s="1"/>
  <c r="OU26" i="1" a="1"/>
  <c r="OU26" i="1" s="1"/>
  <c r="OT26" i="1" a="1"/>
  <c r="OT26" i="1" s="1"/>
  <c r="OS26" i="1" a="1"/>
  <c r="OS26" i="1" s="1"/>
  <c r="OY25" i="1" a="1"/>
  <c r="OY25" i="1" s="1"/>
  <c r="OX25" i="1" a="1"/>
  <c r="OX25" i="1" s="1"/>
  <c r="OY24" i="1" a="1"/>
  <c r="OY24" i="1" s="1"/>
  <c r="OX24" i="1" a="1"/>
  <c r="OX24" i="1" s="1"/>
  <c r="OY23" i="1" a="1"/>
  <c r="OY23" i="1" s="1"/>
  <c r="OX23" i="1" a="1"/>
  <c r="OX23" i="1" s="1"/>
  <c r="OY22" i="1" a="1"/>
  <c r="OY22" i="1" s="1"/>
  <c r="OX22" i="1" a="1"/>
  <c r="OX22" i="1" s="1"/>
  <c r="OY21" i="1" a="1"/>
  <c r="OY21" i="1" s="1"/>
  <c r="OX21" i="1" a="1"/>
  <c r="OX21" i="1" s="1"/>
  <c r="OY20" i="1" a="1"/>
  <c r="OY20" i="1" s="1"/>
  <c r="OX20" i="1" a="1"/>
  <c r="OX20" i="1" s="1"/>
  <c r="OT19" i="1" a="1"/>
  <c r="OT19" i="1" s="1"/>
  <c r="OS19" i="1" a="1"/>
  <c r="OS19" i="1" s="1"/>
  <c r="OT18" i="1" a="1"/>
  <c r="OT18" i="1" s="1"/>
  <c r="OS18" i="1" a="1"/>
  <c r="OS18" i="1" s="1"/>
  <c r="OT17" i="1" a="1"/>
  <c r="OT17" i="1" s="1"/>
  <c r="OS17" i="1" a="1"/>
  <c r="OS17" i="1" s="1"/>
  <c r="OT16" i="1" a="1"/>
  <c r="OT16" i="1" s="1"/>
  <c r="OS16" i="1" a="1"/>
  <c r="OS16" i="1" s="1"/>
  <c r="OT15" i="1" a="1"/>
  <c r="OT15" i="1" s="1"/>
  <c r="OS15" i="1" a="1"/>
  <c r="OS15" i="1" s="1"/>
  <c r="OY14" i="1" a="1"/>
  <c r="OY14" i="1" s="1"/>
  <c r="OX14" i="1" a="1"/>
  <c r="OX14" i="1" s="1"/>
  <c r="OY13" i="1" a="1"/>
  <c r="OY13" i="1" s="1"/>
  <c r="OX13" i="1" a="1"/>
  <c r="OX13" i="1" s="1"/>
  <c r="OY12" i="1" a="1"/>
  <c r="OY12" i="1" s="1"/>
  <c r="OX12" i="1" a="1"/>
  <c r="OX12" i="1" s="1"/>
  <c r="OY11" i="1" a="1"/>
  <c r="OY11" i="1" s="1"/>
  <c r="OX11" i="1" a="1"/>
  <c r="OX11" i="1" s="1"/>
  <c r="OQ10" i="1" l="1"/>
  <c r="OC10" i="1" s="1"/>
  <c r="OD10" i="1" s="1"/>
  <c r="S9" i="1" l="1"/>
  <c r="T9" i="1" s="1"/>
  <c r="U9" i="1" s="1"/>
  <c r="V9" i="1" s="1"/>
  <c r="W9" i="1" s="1"/>
  <c r="X9" i="1" s="1"/>
  <c r="Y9" i="1" s="1"/>
  <c r="Z9" i="1" s="1"/>
  <c r="AA9" i="1" s="1"/>
  <c r="AB9" i="1" s="1"/>
  <c r="AC9" i="1" s="1"/>
  <c r="AD9" i="1" s="1"/>
  <c r="AE9" i="1" s="1"/>
  <c r="AF9" i="1" s="1"/>
  <c r="AG9" i="1" s="1"/>
  <c r="AH9" i="1" s="1"/>
  <c r="AI9" i="1" s="1"/>
  <c r="AJ9" i="1" s="1"/>
  <c r="AK9" i="1" s="1"/>
  <c r="AL9" i="1" s="1"/>
  <c r="AM9" i="1" s="1"/>
  <c r="AN9" i="1" s="1"/>
  <c r="AO9" i="1" s="1"/>
  <c r="AP9" i="1" s="1"/>
  <c r="AQ9" i="1" s="1"/>
  <c r="AR9" i="1" s="1"/>
  <c r="AS9" i="1" s="1"/>
  <c r="AT9" i="1" s="1"/>
  <c r="AU9" i="1" s="1"/>
  <c r="AV9" i="1" s="1"/>
  <c r="AW9" i="1" s="1"/>
  <c r="AX9" i="1" s="1"/>
  <c r="AY9" i="1" s="1"/>
  <c r="AZ9" i="1" s="1"/>
  <c r="BA9" i="1" s="1"/>
  <c r="BB9" i="1" s="1"/>
  <c r="BC9" i="1" s="1"/>
  <c r="BD9" i="1" s="1"/>
  <c r="BE9" i="1" s="1"/>
  <c r="BF9" i="1" s="1"/>
  <c r="BG9" i="1" s="1"/>
  <c r="BH9" i="1" s="1"/>
  <c r="BI9" i="1" s="1"/>
  <c r="BJ9" i="1" s="1"/>
  <c r="BK9" i="1" s="1"/>
  <c r="BL9" i="1" s="1"/>
  <c r="BM9" i="1" s="1"/>
  <c r="BN9" i="1" s="1"/>
  <c r="BO9" i="1" s="1"/>
  <c r="BP9" i="1" s="1"/>
  <c r="BQ9" i="1" s="1"/>
  <c r="BR9" i="1" s="1"/>
  <c r="BS9" i="1" s="1"/>
  <c r="BT9" i="1" s="1"/>
  <c r="BU9" i="1" s="1"/>
  <c r="BV9" i="1" s="1"/>
  <c r="BW9" i="1" s="1"/>
  <c r="BX9" i="1" s="1"/>
  <c r="BY9" i="1" s="1"/>
  <c r="BZ9" i="1" s="1"/>
  <c r="CA9" i="1" s="1"/>
  <c r="CB9" i="1" s="1"/>
  <c r="CC9" i="1" s="1"/>
  <c r="CD9" i="1" s="1"/>
  <c r="CE9" i="1" s="1"/>
  <c r="CF9" i="1" s="1"/>
  <c r="CG9" i="1" s="1"/>
  <c r="CH9" i="1" s="1"/>
  <c r="CI9" i="1" s="1"/>
  <c r="CJ9" i="1" s="1"/>
  <c r="CK9" i="1" s="1"/>
  <c r="CL9" i="1" s="1"/>
  <c r="CM9" i="1" s="1"/>
  <c r="CN9" i="1" s="1"/>
  <c r="CO9" i="1" s="1"/>
  <c r="CP9" i="1" s="1"/>
  <c r="CQ9" i="1" s="1"/>
  <c r="CR9" i="1" s="1"/>
  <c r="CS9" i="1" s="1"/>
  <c r="CT9" i="1" s="1"/>
  <c r="CU9" i="1" s="1"/>
  <c r="CV9" i="1" s="1"/>
  <c r="CW9" i="1" s="1"/>
  <c r="CX9" i="1" s="1"/>
  <c r="CY9" i="1" s="1"/>
  <c r="CZ9" i="1" s="1"/>
  <c r="DA9" i="1" s="1"/>
  <c r="DB9" i="1" s="1"/>
  <c r="DC9" i="1" s="1"/>
  <c r="DD9" i="1" s="1"/>
  <c r="DE9" i="1" s="1"/>
  <c r="DF9" i="1" s="1"/>
  <c r="DG9" i="1" s="1"/>
  <c r="DH9" i="1" s="1"/>
  <c r="DI9" i="1" s="1"/>
  <c r="DJ9" i="1" s="1"/>
  <c r="DK9" i="1" s="1"/>
  <c r="DL9" i="1" s="1"/>
  <c r="DM9" i="1" s="1"/>
  <c r="DN9" i="1" s="1"/>
  <c r="DO9" i="1" s="1"/>
  <c r="DP9" i="1" s="1"/>
  <c r="DQ9" i="1" s="1"/>
  <c r="DR9" i="1" s="1"/>
  <c r="DS9" i="1" s="1"/>
  <c r="DT9" i="1" s="1"/>
  <c r="DU9" i="1" s="1"/>
  <c r="DV9" i="1" s="1"/>
  <c r="DW9" i="1" s="1"/>
  <c r="DX9" i="1" s="1"/>
  <c r="DY9" i="1" s="1"/>
  <c r="DZ9" i="1" s="1"/>
  <c r="EA9" i="1" s="1"/>
  <c r="EB9" i="1" s="1"/>
  <c r="EC9" i="1" s="1"/>
  <c r="ED9" i="1" s="1"/>
  <c r="EE9" i="1" s="1"/>
  <c r="EF9" i="1" s="1"/>
  <c r="EG9" i="1" s="1"/>
  <c r="EH9" i="1" s="1"/>
  <c r="EI9" i="1" s="1"/>
  <c r="EJ9" i="1" s="1"/>
  <c r="EK9" i="1" s="1"/>
  <c r="EL9" i="1" s="1"/>
  <c r="EM9" i="1" s="1"/>
  <c r="EN9" i="1" s="1"/>
  <c r="EO9" i="1" s="1"/>
  <c r="EP9" i="1" s="1"/>
  <c r="EQ9" i="1" s="1"/>
  <c r="ER9" i="1" s="1"/>
  <c r="ES9" i="1" s="1"/>
  <c r="ET9" i="1" s="1"/>
  <c r="EU9" i="1" s="1"/>
  <c r="EV9" i="1" s="1"/>
  <c r="EW9" i="1" s="1"/>
  <c r="EX9" i="1" s="1"/>
  <c r="EY9" i="1" s="1"/>
  <c r="EZ9" i="1" s="1"/>
  <c r="FA9" i="1" s="1"/>
  <c r="FB9" i="1" s="1"/>
  <c r="FC9" i="1" s="1"/>
  <c r="FD9" i="1" s="1"/>
  <c r="FE9" i="1" s="1"/>
  <c r="FF9" i="1" s="1"/>
  <c r="FG9" i="1" s="1"/>
  <c r="FH9" i="1" s="1"/>
  <c r="FI9" i="1" s="1"/>
  <c r="FJ9" i="1" s="1"/>
  <c r="FK9" i="1" s="1"/>
  <c r="FL9" i="1" s="1"/>
  <c r="FM9" i="1" s="1"/>
  <c r="FN9" i="1" s="1"/>
  <c r="FO9" i="1" s="1"/>
  <c r="FP9" i="1" s="1"/>
  <c r="FQ9" i="1" s="1"/>
  <c r="FR9" i="1" s="1"/>
  <c r="FS9" i="1" s="1"/>
  <c r="FT9" i="1" s="1"/>
  <c r="FU9" i="1" s="1"/>
  <c r="FV9" i="1" s="1"/>
  <c r="FW9" i="1" s="1"/>
  <c r="FX9" i="1" s="1"/>
  <c r="FY9" i="1" s="1"/>
  <c r="FZ9" i="1" s="1"/>
  <c r="GA9" i="1" s="1"/>
  <c r="GB9" i="1" s="1"/>
  <c r="GC9" i="1" s="1"/>
  <c r="GD9" i="1" s="1"/>
  <c r="GE9" i="1" s="1"/>
  <c r="GF9" i="1" s="1"/>
  <c r="GG9" i="1" s="1"/>
  <c r="GH9" i="1" s="1"/>
  <c r="GI9" i="1" s="1"/>
  <c r="GJ9" i="1" s="1"/>
  <c r="GK9" i="1" s="1"/>
  <c r="GL9" i="1" s="1"/>
  <c r="GM9" i="1" s="1"/>
  <c r="GN9" i="1" s="1"/>
  <c r="GO9" i="1" s="1"/>
  <c r="GP9" i="1" s="1"/>
  <c r="GQ9" i="1" s="1"/>
  <c r="GR9" i="1" s="1"/>
  <c r="GS9" i="1" s="1"/>
  <c r="GT9" i="1" s="1"/>
  <c r="GU9" i="1" s="1"/>
  <c r="GV9" i="1" s="1"/>
  <c r="GW9" i="1" s="1"/>
  <c r="GX9" i="1" s="1"/>
  <c r="GY9" i="1" s="1"/>
  <c r="GZ9" i="1" s="1"/>
  <c r="HA9" i="1" s="1"/>
  <c r="HB9" i="1" s="1"/>
  <c r="HC9" i="1" s="1"/>
  <c r="HD9" i="1" s="1"/>
  <c r="HE9" i="1" s="1"/>
  <c r="HF9" i="1" s="1"/>
  <c r="HG9" i="1" s="1"/>
  <c r="HH9" i="1" s="1"/>
  <c r="HI9" i="1" s="1"/>
  <c r="HJ9" i="1" s="1"/>
  <c r="HK9" i="1" s="1"/>
  <c r="HL9" i="1" s="1"/>
  <c r="HM9" i="1" s="1"/>
  <c r="HN9" i="1" s="1"/>
  <c r="HO9" i="1" s="1"/>
  <c r="HP9" i="1" s="1"/>
  <c r="HQ9" i="1" s="1"/>
  <c r="HR9" i="1" s="1"/>
  <c r="HS9" i="1" s="1"/>
  <c r="HT9" i="1" s="1"/>
  <c r="HU9" i="1" s="1"/>
  <c r="HV9" i="1" s="1"/>
  <c r="HW9" i="1" s="1"/>
  <c r="HX9" i="1" s="1"/>
  <c r="HY9" i="1" s="1"/>
  <c r="HZ9" i="1" s="1"/>
  <c r="IA9" i="1" s="1"/>
  <c r="IB9" i="1" s="1"/>
  <c r="IC9" i="1" s="1"/>
  <c r="ID9" i="1" s="1"/>
  <c r="IE9" i="1" s="1"/>
  <c r="IF9" i="1" s="1"/>
  <c r="IG9" i="1" s="1"/>
  <c r="IH9" i="1" s="1"/>
  <c r="II9" i="1" s="1"/>
  <c r="IJ9" i="1" s="1"/>
  <c r="IK9" i="1" s="1"/>
  <c r="IL9" i="1" s="1"/>
  <c r="IM9" i="1" s="1"/>
  <c r="IN9" i="1" s="1"/>
  <c r="IO9" i="1" s="1"/>
  <c r="IP9" i="1" s="1"/>
  <c r="IQ9" i="1" s="1"/>
  <c r="IR9" i="1" s="1"/>
  <c r="IS9" i="1" s="1"/>
  <c r="IT9" i="1" s="1"/>
  <c r="IU9" i="1" s="1"/>
  <c r="IV9" i="1" s="1"/>
  <c r="IW9" i="1" s="1"/>
  <c r="IX9" i="1" s="1"/>
  <c r="IY9" i="1" s="1"/>
  <c r="IZ9" i="1" s="1"/>
  <c r="JA9" i="1" s="1"/>
  <c r="JB9" i="1" s="1"/>
  <c r="JC9" i="1" s="1"/>
  <c r="JD9" i="1" s="1"/>
  <c r="JE9" i="1" s="1"/>
  <c r="JF9" i="1" s="1"/>
  <c r="JG9" i="1" s="1"/>
  <c r="JH9" i="1" s="1"/>
  <c r="JI9" i="1" s="1"/>
  <c r="JJ9" i="1" s="1"/>
  <c r="JK9" i="1" s="1"/>
  <c r="JL9" i="1" s="1"/>
  <c r="JM9" i="1" s="1"/>
  <c r="JN9" i="1" s="1"/>
  <c r="JO9" i="1" s="1"/>
  <c r="JP9" i="1" s="1"/>
  <c r="JQ9" i="1" s="1"/>
  <c r="JR9" i="1" s="1"/>
  <c r="JS9" i="1" s="1"/>
  <c r="JT9" i="1" s="1"/>
  <c r="JU9" i="1" s="1"/>
  <c r="JV9" i="1" s="1"/>
  <c r="JW9" i="1" s="1"/>
  <c r="JX9" i="1" s="1"/>
  <c r="JY9" i="1" s="1"/>
  <c r="JZ9" i="1" s="1"/>
  <c r="KA9" i="1" s="1"/>
  <c r="KB9" i="1" s="1"/>
  <c r="KC9" i="1" s="1"/>
  <c r="KD9" i="1" s="1"/>
  <c r="KE9" i="1" s="1"/>
  <c r="KF9" i="1" s="1"/>
  <c r="KG9" i="1" s="1"/>
  <c r="KH9" i="1" s="1"/>
  <c r="KI9" i="1" s="1"/>
  <c r="KJ9" i="1" s="1"/>
  <c r="KK9" i="1" s="1"/>
  <c r="KL9" i="1" s="1"/>
  <c r="KM9" i="1" s="1"/>
  <c r="KN9" i="1" s="1"/>
  <c r="KO9" i="1" s="1"/>
  <c r="KP9" i="1" s="1"/>
  <c r="KQ9" i="1" s="1"/>
  <c r="KR9" i="1" s="1"/>
  <c r="KS9" i="1" s="1"/>
  <c r="KT9" i="1" s="1"/>
  <c r="KU9" i="1" s="1"/>
  <c r="KV9" i="1" s="1"/>
  <c r="KW9" i="1" s="1"/>
  <c r="KX9" i="1" s="1"/>
  <c r="KY9" i="1" s="1"/>
  <c r="KZ9" i="1" s="1"/>
  <c r="LA9" i="1" s="1"/>
  <c r="LB9" i="1" s="1"/>
  <c r="LC9" i="1" s="1"/>
  <c r="LD9" i="1" s="1"/>
  <c r="LE9" i="1" s="1"/>
  <c r="LF9" i="1" s="1"/>
  <c r="LG9" i="1" s="1"/>
  <c r="LH9" i="1" s="1"/>
  <c r="LI9" i="1" s="1"/>
  <c r="LJ9" i="1" s="1"/>
  <c r="LK9" i="1" s="1"/>
  <c r="LL9" i="1" s="1"/>
  <c r="LM9" i="1" s="1"/>
  <c r="LN9" i="1" s="1"/>
  <c r="LO9" i="1" s="1"/>
  <c r="LP9" i="1" s="1"/>
  <c r="LQ9" i="1" s="1"/>
  <c r="LR9" i="1" s="1"/>
  <c r="LS9" i="1" s="1"/>
  <c r="LT9" i="1" s="1"/>
  <c r="LU9" i="1" s="1"/>
  <c r="LV9" i="1" s="1"/>
  <c r="LW9" i="1" s="1"/>
  <c r="LX9" i="1" s="1"/>
  <c r="LY9" i="1" s="1"/>
  <c r="LZ9" i="1" s="1"/>
  <c r="MA9" i="1" s="1"/>
  <c r="MB9" i="1" s="1"/>
  <c r="MC9" i="1" s="1"/>
  <c r="MD9" i="1" s="1"/>
  <c r="ME9" i="1" s="1"/>
  <c r="MF9" i="1" s="1"/>
  <c r="MG9" i="1" s="1"/>
  <c r="MH9" i="1" s="1"/>
  <c r="MI9" i="1" s="1"/>
  <c r="MJ9" i="1" s="1"/>
  <c r="MK9" i="1" s="1"/>
  <c r="ML9" i="1" s="1"/>
  <c r="MM9" i="1" s="1"/>
  <c r="MN9" i="1" s="1"/>
  <c r="MO9" i="1" s="1"/>
  <c r="MP9" i="1" s="1"/>
  <c r="MQ9" i="1" s="1"/>
  <c r="MR9" i="1" s="1"/>
  <c r="MS9" i="1" s="1"/>
  <c r="MT9" i="1" s="1"/>
  <c r="MU9" i="1" s="1"/>
  <c r="MV9" i="1" s="1"/>
  <c r="MW9" i="1" s="1"/>
  <c r="MX9" i="1" s="1"/>
  <c r="MY9" i="1" s="1"/>
  <c r="MZ9" i="1" s="1"/>
  <c r="NA9" i="1" s="1"/>
  <c r="NB9" i="1" s="1"/>
  <c r="NC9" i="1" s="1"/>
  <c r="ND9" i="1" s="1"/>
  <c r="NE9" i="1" s="1"/>
  <c r="NF9" i="1" s="1"/>
  <c r="NG9" i="1" s="1"/>
  <c r="NH9" i="1" s="1"/>
  <c r="NI9" i="1" s="1"/>
  <c r="NJ9" i="1" s="1"/>
  <c r="NK9" i="1" s="1"/>
  <c r="NL9" i="1" s="1"/>
  <c r="NM9" i="1" s="1"/>
  <c r="NN9" i="1" s="1"/>
  <c r="NO9" i="1" s="1"/>
  <c r="NP9" i="1" s="1"/>
  <c r="NQ9" i="1" s="1"/>
  <c r="NR9" i="1" s="1"/>
  <c r="NS9" i="1" s="1"/>
  <c r="R10" i="1" l="1"/>
  <c r="Q10" i="1"/>
  <c r="P10" i="1"/>
  <c r="O10" i="1"/>
  <c r="OR34" i="1" l="1"/>
  <c r="OR31" i="1"/>
  <c r="OR27" i="1"/>
  <c r="OR19" i="1"/>
  <c r="OR32" i="1"/>
  <c r="OR28" i="1"/>
  <c r="OR24" i="1"/>
  <c r="OR20" i="1"/>
  <c r="OR16" i="1"/>
  <c r="OR21" i="1"/>
  <c r="OR17" i="1"/>
  <c r="OR33" i="1"/>
  <c r="OR29" i="1"/>
  <c r="OR25" i="1"/>
  <c r="OR35" i="1"/>
  <c r="OR30" i="1"/>
  <c r="OR26" i="1"/>
  <c r="OR22" i="1"/>
  <c r="OR18" i="1"/>
  <c r="OR23" i="1"/>
  <c r="OR11" i="1"/>
  <c r="OR12" i="1"/>
  <c r="OR14" i="1"/>
  <c r="OR13" i="1"/>
  <c r="OR15" i="1"/>
  <c r="NX10" i="1" l="1"/>
  <c r="NW10" i="1"/>
  <c r="NV10" i="1"/>
  <c r="NU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DE10" i="1"/>
  <c r="DF10" i="1"/>
  <c r="DG10" i="1"/>
  <c r="DH10" i="1"/>
  <c r="DI10" i="1"/>
  <c r="DJ10" i="1"/>
  <c r="DK10" i="1"/>
  <c r="DL10" i="1"/>
  <c r="DM10" i="1"/>
  <c r="DN10" i="1"/>
  <c r="DO10" i="1"/>
  <c r="DP10" i="1"/>
  <c r="DQ10" i="1"/>
  <c r="DR10" i="1"/>
  <c r="DS10" i="1"/>
  <c r="DT10" i="1"/>
  <c r="DU10" i="1"/>
  <c r="DV10" i="1"/>
  <c r="DW10" i="1"/>
  <c r="DX10" i="1"/>
  <c r="DY10" i="1"/>
  <c r="DZ10" i="1"/>
  <c r="EA10" i="1"/>
  <c r="EB10" i="1"/>
  <c r="EC10" i="1"/>
  <c r="ED10" i="1"/>
  <c r="EE10" i="1"/>
  <c r="EF10" i="1"/>
  <c r="EG10" i="1"/>
  <c r="EH10" i="1"/>
  <c r="EI10" i="1"/>
  <c r="EJ10" i="1"/>
  <c r="EK10" i="1"/>
  <c r="EL10" i="1"/>
  <c r="EM10" i="1"/>
  <c r="EN10" i="1"/>
  <c r="EO10" i="1"/>
  <c r="EP10" i="1"/>
  <c r="EQ10" i="1"/>
  <c r="ER10" i="1"/>
  <c r="ES10" i="1"/>
  <c r="ET10" i="1"/>
  <c r="EU10" i="1"/>
  <c r="EV10" i="1"/>
  <c r="EW10" i="1"/>
  <c r="EX10" i="1"/>
  <c r="EY10" i="1"/>
  <c r="EZ10" i="1"/>
  <c r="FA10" i="1"/>
  <c r="FB10" i="1"/>
  <c r="FC10" i="1"/>
  <c r="FD10" i="1"/>
  <c r="FE10" i="1"/>
  <c r="FF10" i="1"/>
  <c r="FG10" i="1"/>
  <c r="FH10" i="1"/>
  <c r="FI10" i="1"/>
  <c r="FJ10" i="1"/>
  <c r="FK10" i="1"/>
  <c r="FL10" i="1"/>
  <c r="FM10" i="1"/>
  <c r="FN10" i="1"/>
  <c r="FO10" i="1"/>
  <c r="FP10" i="1"/>
  <c r="FQ10" i="1"/>
  <c r="FR10" i="1"/>
  <c r="FS10" i="1"/>
  <c r="FT10" i="1"/>
  <c r="FU10" i="1"/>
  <c r="FV10" i="1"/>
  <c r="FW10" i="1"/>
  <c r="FX10" i="1"/>
  <c r="FY10" i="1"/>
  <c r="FZ10" i="1"/>
  <c r="GA10" i="1"/>
  <c r="GB10" i="1"/>
  <c r="GC10" i="1"/>
  <c r="GD10" i="1"/>
  <c r="GE10" i="1"/>
  <c r="GF10" i="1"/>
  <c r="GG10" i="1"/>
  <c r="GH10" i="1"/>
  <c r="GI10" i="1"/>
  <c r="GJ10" i="1"/>
  <c r="GK10" i="1"/>
  <c r="GL10" i="1"/>
  <c r="GM10" i="1"/>
  <c r="GN10" i="1"/>
  <c r="GO10" i="1"/>
  <c r="GP10" i="1"/>
  <c r="GQ10" i="1"/>
  <c r="GR10" i="1"/>
  <c r="GS10" i="1"/>
  <c r="GT10" i="1"/>
  <c r="GU10" i="1"/>
  <c r="GV10" i="1"/>
  <c r="GW10" i="1"/>
  <c r="GX10" i="1"/>
  <c r="GY10" i="1"/>
  <c r="GZ10" i="1"/>
  <c r="HA10" i="1"/>
  <c r="HB10" i="1"/>
  <c r="HC10" i="1"/>
  <c r="HD10" i="1"/>
  <c r="HE10" i="1"/>
  <c r="HF10" i="1"/>
  <c r="HG10" i="1"/>
  <c r="HH10" i="1"/>
  <c r="HI10" i="1"/>
  <c r="HJ10" i="1"/>
  <c r="HK10" i="1"/>
  <c r="HL10" i="1"/>
  <c r="HM10" i="1"/>
  <c r="HN10" i="1"/>
  <c r="HO10" i="1"/>
  <c r="HP10" i="1"/>
  <c r="HQ10" i="1"/>
  <c r="HR10" i="1"/>
  <c r="HS10" i="1"/>
  <c r="HT10" i="1"/>
  <c r="HU10" i="1"/>
  <c r="HV10" i="1"/>
  <c r="HW10" i="1"/>
  <c r="HX10" i="1"/>
  <c r="HY10" i="1"/>
  <c r="HZ10" i="1"/>
  <c r="IA10" i="1"/>
  <c r="IB10" i="1"/>
  <c r="IC10" i="1"/>
  <c r="ID10" i="1"/>
  <c r="IE10" i="1"/>
  <c r="IF10" i="1"/>
  <c r="IG10" i="1"/>
  <c r="IH10" i="1"/>
  <c r="II10" i="1"/>
  <c r="IJ10" i="1"/>
  <c r="IK10" i="1"/>
  <c r="IL10" i="1"/>
  <c r="IM10" i="1"/>
  <c r="IN10" i="1"/>
  <c r="IO10" i="1"/>
  <c r="IP10" i="1"/>
  <c r="IQ10" i="1"/>
  <c r="IR10" i="1"/>
  <c r="IS10" i="1"/>
  <c r="IT10" i="1"/>
  <c r="IU10" i="1"/>
  <c r="IV10" i="1"/>
  <c r="IW10" i="1"/>
  <c r="IX10" i="1"/>
  <c r="IY10" i="1"/>
  <c r="IZ10" i="1"/>
  <c r="JA10" i="1"/>
  <c r="JB10" i="1"/>
  <c r="JC10" i="1"/>
  <c r="JD10" i="1"/>
  <c r="JE10" i="1"/>
  <c r="JF10" i="1"/>
  <c r="JG10" i="1"/>
  <c r="JH10" i="1"/>
  <c r="JI10" i="1"/>
  <c r="JJ10" i="1"/>
  <c r="JK10" i="1"/>
  <c r="JL10" i="1"/>
  <c r="JM10" i="1"/>
  <c r="JN10" i="1"/>
  <c r="JO10" i="1"/>
  <c r="JP10" i="1"/>
  <c r="JQ10" i="1"/>
  <c r="JR10" i="1"/>
  <c r="JS10" i="1"/>
  <c r="JT10" i="1"/>
  <c r="JU10" i="1"/>
  <c r="JV10" i="1"/>
  <c r="JW10" i="1"/>
  <c r="JX10" i="1"/>
  <c r="JY10" i="1"/>
  <c r="JZ10" i="1"/>
  <c r="KA10" i="1"/>
  <c r="KB10" i="1"/>
  <c r="KC10" i="1"/>
  <c r="KD10" i="1"/>
  <c r="KE10" i="1"/>
  <c r="KF10" i="1"/>
  <c r="KG10" i="1"/>
  <c r="KH10" i="1"/>
  <c r="KI10" i="1"/>
  <c r="KJ10" i="1"/>
  <c r="KK10" i="1"/>
  <c r="KL10" i="1"/>
  <c r="KM10" i="1"/>
  <c r="KN10" i="1"/>
  <c r="KO10" i="1"/>
  <c r="KP10" i="1"/>
  <c r="KQ10" i="1"/>
  <c r="KR10" i="1"/>
  <c r="KS10" i="1"/>
  <c r="KT10" i="1"/>
  <c r="KU10" i="1"/>
  <c r="KV10" i="1"/>
  <c r="KW10" i="1"/>
  <c r="KX10" i="1"/>
  <c r="KY10" i="1"/>
  <c r="KZ10" i="1"/>
  <c r="LA10" i="1"/>
  <c r="LB10" i="1"/>
  <c r="LC10" i="1"/>
  <c r="LD10" i="1"/>
  <c r="LE10" i="1"/>
  <c r="LF10" i="1"/>
  <c r="LG10" i="1"/>
  <c r="LH10" i="1"/>
  <c r="LI10" i="1"/>
  <c r="LJ10" i="1"/>
  <c r="LK10" i="1"/>
  <c r="LL10" i="1"/>
  <c r="LM10" i="1"/>
  <c r="LN10" i="1"/>
  <c r="LO10" i="1"/>
  <c r="LP10" i="1"/>
  <c r="LQ10" i="1"/>
  <c r="LR10" i="1"/>
  <c r="LS10" i="1"/>
  <c r="LT10" i="1"/>
  <c r="LU10" i="1"/>
  <c r="LV10" i="1"/>
  <c r="LW10" i="1"/>
  <c r="LX10" i="1"/>
  <c r="LY10" i="1"/>
  <c r="LZ10" i="1"/>
  <c r="MA10" i="1"/>
  <c r="MB10" i="1"/>
  <c r="MC10" i="1"/>
  <c r="MD10" i="1"/>
  <c r="ME10" i="1"/>
  <c r="MF10" i="1"/>
  <c r="MG10" i="1"/>
  <c r="MH10" i="1"/>
  <c r="MI10" i="1"/>
  <c r="MJ10" i="1"/>
  <c r="MK10" i="1"/>
  <c r="ML10" i="1"/>
  <c r="MM10" i="1"/>
  <c r="MN10" i="1"/>
  <c r="MO10" i="1"/>
  <c r="MP10" i="1"/>
  <c r="MQ10" i="1"/>
  <c r="MR10" i="1"/>
  <c r="MS10" i="1"/>
  <c r="MT10" i="1"/>
  <c r="MU10" i="1"/>
  <c r="MV10" i="1"/>
  <c r="MW10" i="1"/>
  <c r="MX10" i="1"/>
  <c r="MY10" i="1"/>
  <c r="MZ10" i="1"/>
  <c r="NA10" i="1"/>
  <c r="NB10" i="1"/>
  <c r="NC10" i="1"/>
  <c r="ND10" i="1"/>
  <c r="NE10" i="1"/>
  <c r="NF10" i="1"/>
  <c r="NG10" i="1"/>
  <c r="NH10" i="1"/>
  <c r="NI10" i="1"/>
  <c r="NJ10" i="1"/>
  <c r="NK10" i="1"/>
  <c r="NL10" i="1"/>
  <c r="NM10" i="1"/>
  <c r="NN10" i="1"/>
  <c r="NO10" i="1"/>
  <c r="NP10" i="1"/>
  <c r="NQ10" i="1"/>
  <c r="NR10" i="1"/>
  <c r="NS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OQ33" i="1" l="1"/>
  <c r="OP33" i="1" s="1"/>
  <c r="OQ29" i="1"/>
  <c r="OP29" i="1" s="1"/>
  <c r="OQ25" i="1"/>
  <c r="OQ20" i="1"/>
  <c r="OQ16" i="1"/>
  <c r="OQ13" i="1"/>
  <c r="OQ34" i="1"/>
  <c r="OP34" i="1" s="1"/>
  <c r="OQ30" i="1"/>
  <c r="OP30" i="1" s="1"/>
  <c r="OQ26" i="1"/>
  <c r="OP26" i="1" s="1"/>
  <c r="OQ22" i="1"/>
  <c r="OQ21" i="1"/>
  <c r="OQ17" i="1"/>
  <c r="OQ14" i="1"/>
  <c r="OQ35" i="1"/>
  <c r="OP35" i="1" s="1"/>
  <c r="OQ31" i="1"/>
  <c r="OP31" i="1" s="1"/>
  <c r="OQ27" i="1"/>
  <c r="OP27" i="1" s="1"/>
  <c r="OQ23" i="1"/>
  <c r="OQ18" i="1"/>
  <c r="OQ15" i="1"/>
  <c r="OQ32" i="1"/>
  <c r="OP32" i="1" s="1"/>
  <c r="OQ28" i="1"/>
  <c r="OP28" i="1" s="1"/>
  <c r="OQ24" i="1"/>
  <c r="OQ19" i="1"/>
  <c r="OQ12" i="1"/>
  <c r="OQ11" i="1"/>
  <c r="NT10" i="1"/>
  <c r="NX31" i="1"/>
  <c r="OB31" i="1" s="1"/>
  <c r="NX24" i="1"/>
  <c r="NX34" i="1"/>
  <c r="OB34" i="1" s="1"/>
  <c r="NX30" i="1"/>
  <c r="OB30" i="1" s="1"/>
  <c r="NX26" i="1"/>
  <c r="NX23" i="1"/>
  <c r="NX33" i="1"/>
  <c r="OB33" i="1" s="1"/>
  <c r="NX29" i="1"/>
  <c r="NX22" i="1"/>
  <c r="NX32" i="1"/>
  <c r="OB32" i="1" s="1"/>
  <c r="NX28" i="1"/>
  <c r="NX25" i="1"/>
  <c r="NX21" i="1"/>
  <c r="NX35" i="1"/>
  <c r="OB35" i="1" s="1"/>
  <c r="NX27" i="1"/>
  <c r="NX17" i="1"/>
  <c r="NX13" i="1"/>
  <c r="NX20" i="1"/>
  <c r="NX16" i="1"/>
  <c r="NX12" i="1"/>
  <c r="NX15" i="1"/>
  <c r="NX19" i="1"/>
  <c r="NX18" i="1"/>
  <c r="NX14" i="1"/>
  <c r="NX11" i="1"/>
  <c r="NW24" i="1"/>
  <c r="NW35" i="1"/>
  <c r="OA35" i="1" s="1"/>
  <c r="NW33" i="1"/>
  <c r="OA33" i="1" s="1"/>
  <c r="NW31" i="1"/>
  <c r="OA31" i="1" s="1"/>
  <c r="NW29" i="1"/>
  <c r="NW27" i="1"/>
  <c r="NW25" i="1"/>
  <c r="NW21" i="1"/>
  <c r="NW23" i="1"/>
  <c r="NW34" i="1"/>
  <c r="OA34" i="1" s="1"/>
  <c r="NW32" i="1"/>
  <c r="OA32" i="1" s="1"/>
  <c r="NW30" i="1"/>
  <c r="OA30" i="1" s="1"/>
  <c r="NW28" i="1"/>
  <c r="NW26" i="1"/>
  <c r="NW22" i="1"/>
  <c r="NW15" i="1"/>
  <c r="NW16" i="1"/>
  <c r="NW19" i="1"/>
  <c r="NW17" i="1"/>
  <c r="NW13" i="1"/>
  <c r="NW11" i="1"/>
  <c r="NW18" i="1"/>
  <c r="NW20" i="1"/>
  <c r="NW12" i="1"/>
  <c r="NW14" i="1"/>
  <c r="NV33" i="1"/>
  <c r="NZ33" i="1" s="1"/>
  <c r="NV29" i="1"/>
  <c r="NV24" i="1"/>
  <c r="NV21" i="1"/>
  <c r="NV34" i="1"/>
  <c r="NZ34" i="1" s="1"/>
  <c r="NV30" i="1"/>
  <c r="NZ30" i="1" s="1"/>
  <c r="NV26" i="1"/>
  <c r="NV25" i="1"/>
  <c r="NV35" i="1"/>
  <c r="NZ35" i="1" s="1"/>
  <c r="NV31" i="1"/>
  <c r="NZ31" i="1" s="1"/>
  <c r="NV27" i="1"/>
  <c r="NV22" i="1"/>
  <c r="NV32" i="1"/>
  <c r="NZ32" i="1" s="1"/>
  <c r="NV28" i="1"/>
  <c r="NV23" i="1"/>
  <c r="NV17" i="1"/>
  <c r="NV13" i="1"/>
  <c r="NV15" i="1"/>
  <c r="NV18" i="1"/>
  <c r="NV14" i="1"/>
  <c r="NV11" i="1"/>
  <c r="NV20" i="1"/>
  <c r="NV16" i="1"/>
  <c r="NV12" i="1"/>
  <c r="NV19" i="1"/>
  <c r="NU35" i="1"/>
  <c r="NU34" i="1"/>
  <c r="NU33" i="1"/>
  <c r="NU29" i="1"/>
  <c r="NU26" i="1"/>
  <c r="NU25" i="1"/>
  <c r="NU24" i="1"/>
  <c r="NU22" i="1"/>
  <c r="NU21" i="1"/>
  <c r="NU23" i="1"/>
  <c r="NU32" i="1"/>
  <c r="NU31" i="1"/>
  <c r="NU30" i="1"/>
  <c r="NU28" i="1"/>
  <c r="NU27" i="1"/>
  <c r="NU19" i="1"/>
  <c r="NU17" i="1"/>
  <c r="NU15" i="1"/>
  <c r="NU14" i="1"/>
  <c r="NU12" i="1"/>
  <c r="NU11" i="1"/>
  <c r="NU20" i="1"/>
  <c r="NU18" i="1"/>
  <c r="NU16" i="1"/>
  <c r="NU13" i="1"/>
  <c r="OB10" i="1"/>
  <c r="NY10" i="1"/>
  <c r="NZ10" i="1"/>
  <c r="OA10" i="1"/>
  <c r="OX19" i="1" a="1"/>
  <c r="OT12" i="1" a="1"/>
  <c r="OW23" i="1" a="1"/>
  <c r="OU22" i="1" a="1"/>
  <c r="OS25" i="1" a="1"/>
  <c r="OS20" i="1" a="1"/>
  <c r="OV16" i="1" a="1"/>
  <c r="OW25" i="1" a="1"/>
  <c r="OY19" i="1" a="1"/>
  <c r="OU16" i="1" a="1"/>
  <c r="OT11" i="1" a="1"/>
  <c r="OU18" i="1" a="1"/>
  <c r="OV21" i="1" a="1"/>
  <c r="OT20" i="1" a="1"/>
  <c r="OS14" i="1" a="1"/>
  <c r="OW13" i="1" a="1"/>
  <c r="OW24" i="1" a="1"/>
  <c r="OV15" i="1" a="1"/>
  <c r="OY17" i="1" a="1"/>
  <c r="OS23" i="1" a="1"/>
  <c r="OS22" i="1" a="1"/>
  <c r="OU25" i="1" a="1"/>
  <c r="OV19" i="1" a="1"/>
  <c r="OW12" i="1" a="1"/>
  <c r="OS11" i="1" a="1"/>
  <c r="OV18" i="1" a="1"/>
  <c r="OW21" i="1" a="1"/>
  <c r="OW20" i="1" a="1"/>
  <c r="OW16" i="1" a="1"/>
  <c r="OU13" i="1" a="1"/>
  <c r="OV24" i="1" a="1"/>
  <c r="OY15" i="1" a="1"/>
  <c r="OU17" i="1" a="1"/>
  <c r="OT14" i="1" a="1"/>
  <c r="OT22" i="1" a="1"/>
  <c r="OV25" i="1" a="1"/>
  <c r="OU19" i="1" a="1"/>
  <c r="OU12" i="1" a="1"/>
  <c r="OU23" i="1" a="1"/>
  <c r="OY18" i="1" a="1"/>
  <c r="OS21" i="1" a="1"/>
  <c r="OU20" i="1" a="1"/>
  <c r="OX16" i="1" a="1"/>
  <c r="OW11" i="1" a="1"/>
  <c r="OU24" i="1" a="1"/>
  <c r="OU15" i="1" a="1"/>
  <c r="OW17" i="1" a="1"/>
  <c r="OV14" i="1" a="1"/>
  <c r="OS13" i="1" a="1"/>
  <c r="OT25" i="1" a="1"/>
  <c r="OW19" i="1" a="1"/>
  <c r="OS12" i="1" a="1"/>
  <c r="OV23" i="1" a="1"/>
  <c r="OW22" i="1" a="1"/>
  <c r="OT21" i="1" a="1"/>
  <c r="OV20" i="1" a="1"/>
  <c r="OY16" i="1" a="1"/>
  <c r="OV11" i="1" a="1"/>
  <c r="OW18" i="1" a="1"/>
  <c r="OW15" i="1" a="1"/>
  <c r="OV17" i="1" a="1"/>
  <c r="OW14" i="1" a="1"/>
  <c r="OV13" i="1" a="1"/>
  <c r="OT24" i="1" a="1"/>
  <c r="OU11" i="1" a="1"/>
  <c r="OX18" i="1" a="1"/>
  <c r="OU21" i="1" a="1"/>
  <c r="OX17" i="1" a="1"/>
  <c r="OU14" i="1" a="1"/>
  <c r="OT13" i="1" a="1"/>
  <c r="OS24" i="1" a="1"/>
  <c r="OX15" i="1" a="1"/>
  <c r="OV12" i="1" a="1"/>
  <c r="OT23" i="1" a="1"/>
  <c r="OV22" i="1" a="1"/>
  <c r="OT24" i="1" l="1"/>
  <c r="OS24" i="1"/>
  <c r="OW24" i="1"/>
  <c r="OV24" i="1"/>
  <c r="OU24" i="1"/>
  <c r="OW18" i="1"/>
  <c r="OX18" i="1"/>
  <c r="OU18" i="1"/>
  <c r="OV18" i="1"/>
  <c r="OY18" i="1"/>
  <c r="OW22" i="1"/>
  <c r="OU22" i="1"/>
  <c r="OV22" i="1"/>
  <c r="OS22" i="1"/>
  <c r="OT22" i="1"/>
  <c r="OS13" i="1"/>
  <c r="OV13" i="1"/>
  <c r="OT13" i="1"/>
  <c r="OW13" i="1"/>
  <c r="OU13" i="1"/>
  <c r="OW11" i="1"/>
  <c r="OV11" i="1"/>
  <c r="OU11" i="1"/>
  <c r="OT11" i="1"/>
  <c r="OS11" i="1"/>
  <c r="OU23" i="1"/>
  <c r="OV23" i="1"/>
  <c r="OW23" i="1"/>
  <c r="OT23" i="1"/>
  <c r="OS23" i="1"/>
  <c r="OT14" i="1"/>
  <c r="OV14" i="1"/>
  <c r="OW14" i="1"/>
  <c r="OU14" i="1"/>
  <c r="OS14" i="1"/>
  <c r="OW16" i="1"/>
  <c r="OX16" i="1"/>
  <c r="OY16" i="1"/>
  <c r="OV16" i="1"/>
  <c r="OU16" i="1"/>
  <c r="OW12" i="1"/>
  <c r="OU12" i="1"/>
  <c r="OS12" i="1"/>
  <c r="OT12" i="1"/>
  <c r="OV12" i="1"/>
  <c r="OY17" i="1"/>
  <c r="OU17" i="1"/>
  <c r="OW17" i="1"/>
  <c r="OV17" i="1"/>
  <c r="OX17" i="1"/>
  <c r="OT20" i="1"/>
  <c r="OW20" i="1"/>
  <c r="OU20" i="1"/>
  <c r="OV20" i="1"/>
  <c r="OS20" i="1"/>
  <c r="OY19" i="1"/>
  <c r="OV19" i="1"/>
  <c r="OU19" i="1"/>
  <c r="OW19" i="1"/>
  <c r="OX19" i="1"/>
  <c r="OX15" i="1"/>
  <c r="OV15" i="1"/>
  <c r="OY15" i="1"/>
  <c r="OU15" i="1"/>
  <c r="OW15" i="1"/>
  <c r="OU21" i="1"/>
  <c r="OV21" i="1"/>
  <c r="OW21" i="1"/>
  <c r="OS21" i="1"/>
  <c r="OT21" i="1"/>
  <c r="OS25" i="1"/>
  <c r="OW25" i="1"/>
  <c r="OU25" i="1"/>
  <c r="OV25" i="1"/>
  <c r="OT25" i="1"/>
  <c r="OP24" i="1"/>
  <c r="OP18" i="1"/>
  <c r="OP22" i="1"/>
  <c r="OP13" i="1"/>
  <c r="OP11" i="1"/>
  <c r="OP23" i="1"/>
  <c r="OP14" i="1"/>
  <c r="OP16" i="1"/>
  <c r="OP12" i="1"/>
  <c r="OP17" i="1"/>
  <c r="OP20" i="1"/>
  <c r="OP19" i="1"/>
  <c r="OP15" i="1"/>
  <c r="OP21" i="1"/>
  <c r="OP25" i="1"/>
  <c r="OR10" i="1"/>
  <c r="OB18" i="1"/>
  <c r="OB27" i="1"/>
  <c r="OB28" i="1"/>
  <c r="OB16" i="1"/>
  <c r="OB19" i="1"/>
  <c r="OB20" i="1"/>
  <c r="OB22" i="1"/>
  <c r="OB24" i="1"/>
  <c r="OB15" i="1"/>
  <c r="OB13" i="1"/>
  <c r="OB21" i="1"/>
  <c r="OB29" i="1"/>
  <c r="OB23" i="1"/>
  <c r="OB14" i="1"/>
  <c r="OB12" i="1"/>
  <c r="OB17" i="1"/>
  <c r="OB25" i="1"/>
  <c r="OB26" i="1"/>
  <c r="OA20" i="1"/>
  <c r="OA23" i="1"/>
  <c r="OA21" i="1"/>
  <c r="OA17" i="1"/>
  <c r="OA18" i="1"/>
  <c r="OA19" i="1"/>
  <c r="OA26" i="1"/>
  <c r="OA25" i="1"/>
  <c r="OA24" i="1"/>
  <c r="OA16" i="1"/>
  <c r="OA28" i="1"/>
  <c r="OA27" i="1"/>
  <c r="OA22" i="1"/>
  <c r="OA14" i="1"/>
  <c r="OA12" i="1"/>
  <c r="OA13" i="1"/>
  <c r="OA15" i="1"/>
  <c r="OA29" i="1"/>
  <c r="NZ16" i="1"/>
  <c r="NZ23" i="1"/>
  <c r="NZ22" i="1"/>
  <c r="NZ25" i="1"/>
  <c r="NZ24" i="1"/>
  <c r="NZ18" i="1"/>
  <c r="NZ20" i="1"/>
  <c r="NZ15" i="1"/>
  <c r="NZ28" i="1"/>
  <c r="NZ27" i="1"/>
  <c r="NZ26" i="1"/>
  <c r="NZ29" i="1"/>
  <c r="NZ13" i="1"/>
  <c r="NZ19" i="1"/>
  <c r="NZ12" i="1"/>
  <c r="NZ14" i="1"/>
  <c r="NZ17" i="1"/>
  <c r="NZ21" i="1"/>
  <c r="NY18" i="1"/>
  <c r="NY14" i="1"/>
  <c r="NY27" i="1"/>
  <c r="NY32" i="1"/>
  <c r="NY23" i="1"/>
  <c r="NY25" i="1"/>
  <c r="NY33" i="1"/>
  <c r="NY20" i="1"/>
  <c r="NY15" i="1"/>
  <c r="NY28" i="1"/>
  <c r="NY21" i="1"/>
  <c r="NY26" i="1"/>
  <c r="NY34" i="1"/>
  <c r="NY13" i="1"/>
  <c r="NY17" i="1"/>
  <c r="NY30" i="1"/>
  <c r="NY22" i="1"/>
  <c r="NY29" i="1"/>
  <c r="NY35" i="1"/>
  <c r="NY16" i="1"/>
  <c r="NY12" i="1"/>
  <c r="NY19" i="1"/>
  <c r="NY31" i="1"/>
  <c r="NY24" i="1"/>
  <c r="NY11" i="1"/>
  <c r="OA11" i="1"/>
  <c r="NZ11" i="1"/>
  <c r="OZ14" i="1" l="1"/>
  <c r="OC14" i="1" s="1"/>
  <c r="OZ11" i="1"/>
  <c r="OZ27" i="1"/>
  <c r="OC27" i="1" s="1"/>
  <c r="OZ24" i="1"/>
  <c r="OC24" i="1" s="1"/>
  <c r="OZ19" i="1"/>
  <c r="OC19" i="1" s="1"/>
  <c r="OZ16" i="1"/>
  <c r="OC16" i="1" s="1"/>
  <c r="OZ33" i="1"/>
  <c r="OC33" i="1" s="1"/>
  <c r="OD33" i="1" s="1"/>
  <c r="OZ22" i="1"/>
  <c r="OC22" i="1" s="1"/>
  <c r="OZ18" i="1"/>
  <c r="OC18" i="1" s="1"/>
  <c r="OZ12" i="1"/>
  <c r="OC12" i="1" s="1"/>
  <c r="OZ29" i="1"/>
  <c r="OC29" i="1" s="1"/>
  <c r="OZ13" i="1"/>
  <c r="OC13" i="1" s="1"/>
  <c r="OZ31" i="1"/>
  <c r="OC31" i="1" s="1"/>
  <c r="OD31" i="1" s="1"/>
  <c r="OZ15" i="1"/>
  <c r="OC15" i="1" s="1"/>
  <c r="OZ20" i="1"/>
  <c r="OC20" i="1" s="1"/>
  <c r="OZ35" i="1"/>
  <c r="OC35" i="1" s="1"/>
  <c r="OD35" i="1" s="1"/>
  <c r="OZ34" i="1"/>
  <c r="OC34" i="1" s="1"/>
  <c r="OD34" i="1" s="1"/>
  <c r="OZ28" i="1"/>
  <c r="OC28" i="1" s="1"/>
  <c r="OZ25" i="1"/>
  <c r="OC25" i="1" s="1"/>
  <c r="OZ17" i="1"/>
  <c r="OC17" i="1" s="1"/>
  <c r="OZ23" i="1"/>
  <c r="OC23" i="1" s="1"/>
  <c r="OZ32" i="1"/>
  <c r="OC32" i="1" s="1"/>
  <c r="OD32" i="1" s="1"/>
  <c r="OZ21" i="1"/>
  <c r="OC21" i="1" s="1"/>
  <c r="OZ30" i="1"/>
  <c r="OC30" i="1" s="1"/>
  <c r="OD30" i="1" s="1"/>
  <c r="OZ26" i="1"/>
  <c r="OC26" i="1" s="1"/>
  <c r="OD13" i="1" l="1"/>
  <c r="OD18" i="1"/>
  <c r="OD27" i="1"/>
  <c r="OD21" i="1"/>
  <c r="OD23" i="1"/>
  <c r="OD20" i="1"/>
  <c r="OD29" i="1"/>
  <c r="OD12" i="1"/>
  <c r="OD19" i="1"/>
  <c r="OD14" i="1"/>
  <c r="OD17" i="1"/>
  <c r="OD15" i="1"/>
  <c r="OD24" i="1"/>
  <c r="OD26" i="1"/>
  <c r="OD25" i="1"/>
  <c r="OD28" i="1"/>
  <c r="OD22" i="1"/>
  <c r="OD16" i="1"/>
  <c r="OC11" i="1"/>
  <c r="PA11" i="1"/>
  <c r="PA14" i="1"/>
  <c r="PA24" i="1"/>
  <c r="PA27" i="1"/>
  <c r="PA19" i="1"/>
  <c r="PA16" i="1"/>
  <c r="PA32" i="1"/>
  <c r="PA17" i="1"/>
  <c r="PA15" i="1"/>
  <c r="PA33" i="1"/>
  <c r="PA25" i="1"/>
  <c r="PA28" i="1"/>
  <c r="PA31" i="1"/>
  <c r="PA22" i="1"/>
  <c r="PA26" i="1"/>
  <c r="PA30" i="1"/>
  <c r="PA21" i="1"/>
  <c r="PA34" i="1"/>
  <c r="PA35" i="1"/>
  <c r="PA13" i="1"/>
  <c r="PA18" i="1"/>
  <c r="PA23" i="1"/>
  <c r="PA20" i="1"/>
  <c r="PA29" i="1"/>
  <c r="PA12" i="1"/>
  <c r="OB11" i="1"/>
  <c r="OD11" i="1" l="1"/>
</calcChain>
</file>

<file path=xl/sharedStrings.xml><?xml version="1.0" encoding="utf-8"?>
<sst xmlns="http://schemas.openxmlformats.org/spreadsheetml/2006/main" count="166" uniqueCount="69">
  <si>
    <t>No</t>
  </si>
  <si>
    <t>Employee Name</t>
  </si>
  <si>
    <t>Work Day</t>
  </si>
  <si>
    <t>John Doe 1</t>
  </si>
  <si>
    <t>John Doe 2</t>
  </si>
  <si>
    <t>John Doe 3</t>
  </si>
  <si>
    <t>John Doe 4</t>
  </si>
  <si>
    <t>John Doe 5</t>
  </si>
  <si>
    <t>John Doe 6</t>
  </si>
  <si>
    <t>John Doe 7</t>
  </si>
  <si>
    <t>John Doe 8</t>
  </si>
  <si>
    <t>John Doe 9</t>
  </si>
  <si>
    <t>John Doe 10</t>
  </si>
  <si>
    <t>John Doe 11</t>
  </si>
  <si>
    <t>John Doe 12</t>
  </si>
  <si>
    <t>John Doe 13</t>
  </si>
  <si>
    <t>John Doe 14</t>
  </si>
  <si>
    <t>John Doe 15</t>
  </si>
  <si>
    <t>Mon</t>
  </si>
  <si>
    <t>Tue</t>
  </si>
  <si>
    <t>Wed</t>
  </si>
  <si>
    <t>Thu</t>
  </si>
  <si>
    <t>Fri</t>
  </si>
  <si>
    <t>Sat</t>
  </si>
  <si>
    <t>Sun</t>
  </si>
  <si>
    <t>v</t>
  </si>
  <si>
    <t>B</t>
  </si>
  <si>
    <t>A</t>
  </si>
  <si>
    <t>C</t>
  </si>
  <si>
    <t>D</t>
  </si>
  <si>
    <t>F</t>
  </si>
  <si>
    <t>1/2C</t>
  </si>
  <si>
    <t>Vacation Allocation per Year</t>
  </si>
  <si>
    <t>Department</t>
  </si>
  <si>
    <t>1/2B</t>
  </si>
  <si>
    <t>Hired Date</t>
  </si>
  <si>
    <t>Resign Date</t>
  </si>
  <si>
    <t>EMPLOYEE VACATION PLANNER</t>
  </si>
  <si>
    <t>Work Time/Day</t>
  </si>
  <si>
    <t>(Hour)</t>
  </si>
  <si>
    <t>:</t>
  </si>
  <si>
    <t>Vacation Code 1</t>
  </si>
  <si>
    <t>Vacation Code</t>
  </si>
  <si>
    <t>Holiday Code</t>
  </si>
  <si>
    <t>R</t>
  </si>
  <si>
    <t>Vacation Code 2</t>
  </si>
  <si>
    <t>Vacation Code 3</t>
  </si>
  <si>
    <t>Vacation Code 4</t>
  </si>
  <si>
    <t>Vacation Used</t>
  </si>
  <si>
    <t>Vacation Left</t>
  </si>
  <si>
    <t>Total Present to date :</t>
  </si>
  <si>
    <t>Marketing</t>
  </si>
  <si>
    <t>Technical</t>
  </si>
  <si>
    <t>Operational</t>
  </si>
  <si>
    <t>Sales</t>
  </si>
  <si>
    <t>Finance</t>
  </si>
  <si>
    <t>Start Period</t>
  </si>
  <si>
    <t>M</t>
  </si>
  <si>
    <t>T</t>
  </si>
  <si>
    <t>W</t>
  </si>
  <si>
    <t>S</t>
  </si>
  <si>
    <t>Total Workdays to date</t>
  </si>
  <si>
    <t>Observation Period</t>
  </si>
  <si>
    <t>Today</t>
  </si>
  <si>
    <t>© 2015 - exceltemplate.net</t>
  </si>
  <si>
    <t>John Doe 16</t>
  </si>
  <si>
    <t>John Doe 17</t>
  </si>
  <si>
    <t>John Doe 18</t>
  </si>
  <si>
    <t>Non Work Day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</si>
</sst>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;@"/>
    <numFmt numFmtId="165" formatCode="ddd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9" borderId="0" xfId="0" applyFill="1" applyAlignment="1">
      <alignment vertical="center"/>
    </xf>
    <xf numFmtId="0" fontId="0" fillId="9" borderId="0" xfId="0" applyFill="1" applyAlignment="1">
      <alignment horizontal="center" vertical="center"/>
    </xf>
    <xf numFmtId="0" fontId="1" fillId="9" borderId="0" xfId="0" applyFont="1" applyFill="1" applyAlignment="1">
      <alignment vertical="center"/>
    </xf>
    <xf numFmtId="0" fontId="5" fillId="9" borderId="0" xfId="0" applyFont="1" applyFill="1" applyAlignment="1">
      <alignment vertical="center"/>
    </xf>
    <xf numFmtId="0" fontId="9" fillId="9" borderId="0" xfId="0" applyFont="1" applyFill="1" applyAlignment="1">
      <alignment vertical="center"/>
    </xf>
    <xf numFmtId="0" fontId="4" fillId="0" borderId="5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5" fillId="4" borderId="9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3" fillId="7" borderId="2" xfId="0" applyFont="1" applyFill="1" applyBorder="1" applyAlignment="1" applyProtection="1">
      <alignment horizontal="center" vertical="center" wrapText="1"/>
      <protection locked="0"/>
    </xf>
    <xf numFmtId="164" fontId="7" fillId="7" borderId="2" xfId="0" applyNumberFormat="1" applyFont="1" applyFill="1" applyBorder="1" applyAlignment="1" applyProtection="1">
      <alignment horizontal="center" vertical="center" textRotation="70"/>
      <protection locked="0"/>
    </xf>
    <xf numFmtId="0" fontId="8" fillId="7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165" fontId="7" fillId="7" borderId="2" xfId="0" applyNumberFormat="1" applyFont="1" applyFill="1" applyBorder="1" applyAlignment="1" applyProtection="1">
      <alignment horizontal="center" vertical="center"/>
      <protection locked="0"/>
    </xf>
    <xf numFmtId="14" fontId="8" fillId="7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5" fontId="0" fillId="0" borderId="2" xfId="0" applyNumberFormat="1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10" borderId="2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9" borderId="0" xfId="0" applyFont="1" applyFill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5" fillId="11" borderId="9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3" fillId="7" borderId="2" xfId="0" applyFont="1" applyFill="1" applyBorder="1" applyAlignment="1" applyProtection="1">
      <alignment horizontal="center" vertical="center"/>
      <protection locked="0"/>
    </xf>
    <xf numFmtId="166" fontId="0" fillId="8" borderId="6" xfId="0" applyNumberFormat="1" applyFont="1" applyFill="1" applyBorder="1" applyAlignment="1" applyProtection="1">
      <alignment horizontal="left" vertical="center"/>
      <protection locked="0"/>
    </xf>
    <xf numFmtId="0" fontId="3" fillId="7" borderId="4" xfId="0" applyFont="1" applyFill="1" applyBorder="1" applyAlignment="1" applyProtection="1">
      <alignment horizontal="center" vertical="center" wrapText="1"/>
      <protection locked="0"/>
    </xf>
    <xf numFmtId="0" fontId="3" fillId="7" borderId="12" xfId="0" applyFont="1" applyFill="1" applyBorder="1" applyAlignment="1" applyProtection="1">
      <alignment horizontal="center" vertical="center" wrapText="1"/>
      <protection locked="0"/>
    </xf>
    <xf numFmtId="0" fontId="3" fillId="7" borderId="13" xfId="0" applyFont="1" applyFill="1" applyBorder="1" applyAlignment="1" applyProtection="1">
      <alignment horizontal="center" vertical="center" wrapText="1"/>
      <protection locked="0"/>
    </xf>
    <xf numFmtId="166" fontId="0" fillId="8" borderId="10" xfId="0" applyNumberFormat="1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9">
    <dxf>
      <font>
        <color theme="0"/>
      </font>
      <fill>
        <patternFill>
          <bgColor theme="4" tint="-0.499984740745262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8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-junkie.com/ecom/gb.php?i=1437148&amp;c=single&amp;cl=19217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1</xdr:row>
      <xdr:rowOff>114300</xdr:rowOff>
    </xdr:from>
    <xdr:to>
      <xdr:col>10</xdr:col>
      <xdr:colOff>411480</xdr:colOff>
      <xdr:row>9</xdr:row>
      <xdr:rowOff>144780</xdr:rowOff>
    </xdr:to>
    <xdr:sp macro="" textlink="">
      <xdr:nvSpPr>
        <xdr:cNvPr id="2" name="TextBox 1"/>
        <xdr:cNvSpPr txBox="1"/>
      </xdr:nvSpPr>
      <xdr:spPr>
        <a:xfrm>
          <a:off x="320040" y="297180"/>
          <a:ext cx="5737860" cy="1493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Employee Vacation Planner</a:t>
          </a:r>
        </a:p>
        <a:p>
          <a:pPr algn="ctr"/>
          <a:r>
            <a:rPr lang="en-US" sz="1100"/>
            <a:t>Version : 1.6</a:t>
          </a:r>
        </a:p>
        <a:p>
          <a:pPr algn="ctr"/>
          <a:endParaRPr lang="en-US" sz="1100"/>
        </a:p>
        <a:p>
          <a:pPr algn="ctr"/>
          <a:endParaRPr lang="en-US" sz="1100"/>
        </a:p>
        <a:p>
          <a:pPr algn="ctr"/>
          <a:r>
            <a:rPr lang="en-US" sz="1100"/>
            <a:t>License : Personal Use (read EULA)</a:t>
          </a:r>
        </a:p>
        <a:p>
          <a:pPr algn="ctr"/>
          <a:endParaRPr lang="en-US" sz="1100"/>
        </a:p>
        <a:p>
          <a:pPr algn="ctr"/>
          <a:r>
            <a:rPr lang="en-US" sz="1100"/>
            <a:t>Copyrights (c) 2015 - exceltemplate.net</a:t>
          </a:r>
        </a:p>
        <a:p>
          <a:endParaRPr lang="en-US" sz="1100"/>
        </a:p>
        <a:p>
          <a:endParaRPr lang="en-US" sz="1100"/>
        </a:p>
      </xdr:txBody>
    </xdr:sp>
    <xdr:clientData/>
  </xdr:twoCellAnchor>
  <xdr:twoCellAnchor>
    <xdr:from>
      <xdr:col>1</xdr:col>
      <xdr:colOff>160020</xdr:colOff>
      <xdr:row>11</xdr:row>
      <xdr:rowOff>22860</xdr:rowOff>
    </xdr:from>
    <xdr:to>
      <xdr:col>10</xdr:col>
      <xdr:colOff>411480</xdr:colOff>
      <xdr:row>20</xdr:row>
      <xdr:rowOff>152400</xdr:rowOff>
    </xdr:to>
    <xdr:sp macro="" textlink="">
      <xdr:nvSpPr>
        <xdr:cNvPr id="3" name="TextBox 2"/>
        <xdr:cNvSpPr txBox="1"/>
      </xdr:nvSpPr>
      <xdr:spPr>
        <a:xfrm>
          <a:off x="320040" y="2034540"/>
          <a:ext cx="5737860" cy="17754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100" b="0"/>
            <a:t>If you are interested to modify</a:t>
          </a:r>
          <a:r>
            <a:rPr lang="en-US" sz="1100" b="0" baseline="0"/>
            <a:t> its layout, tweak its formula and have full access to its code, you can purchase the unlocked version for </a:t>
          </a:r>
          <a:r>
            <a:rPr lang="en-US" sz="1100" b="1" baseline="0"/>
            <a:t>USD 9 </a:t>
          </a:r>
          <a:r>
            <a:rPr lang="en-US" sz="1100" b="0" baseline="0"/>
            <a:t>through paypal button below. In the fully unlocked version you will have </a:t>
          </a:r>
        </a:p>
        <a:p>
          <a:pPr algn="l"/>
          <a:r>
            <a:rPr lang="en-US" sz="1100" b="0" baseline="0"/>
            <a:t>- 225 more employee vacation rows</a:t>
          </a:r>
        </a:p>
        <a:p>
          <a:pPr algn="l"/>
          <a:r>
            <a:rPr lang="en-US" sz="1100" b="0" baseline="0"/>
            <a:t>- 4 more vacation codes</a:t>
          </a:r>
          <a:endParaRPr lang="en-US" sz="1100" b="0"/>
        </a:p>
        <a:p>
          <a:endParaRPr lang="en-US" sz="1100"/>
        </a:p>
        <a:p>
          <a:r>
            <a:rPr lang="en-US" sz="1100"/>
            <a:t>If you need a more advanced</a:t>
          </a:r>
          <a:r>
            <a:rPr lang="en-US" sz="1100" baseline="0"/>
            <a:t> employee vacation planner, you can download in exceltemplate.net/excelindo.com website and try the lite version of employee attendance calendar and purchase the Plus/Pro version if you feel it should suit your needs  </a:t>
          </a:r>
          <a:endParaRPr lang="en-US" sz="1100"/>
        </a:p>
        <a:p>
          <a:endParaRPr lang="en-US" sz="1100"/>
        </a:p>
      </xdr:txBody>
    </xdr:sp>
    <xdr:clientData/>
  </xdr:twoCellAnchor>
  <xdr:twoCellAnchor editAs="oneCell">
    <xdr:from>
      <xdr:col>8</xdr:col>
      <xdr:colOff>0</xdr:colOff>
      <xdr:row>13</xdr:row>
      <xdr:rowOff>114300</xdr:rowOff>
    </xdr:from>
    <xdr:to>
      <xdr:col>10</xdr:col>
      <xdr:colOff>83820</xdr:colOff>
      <xdr:row>17</xdr:row>
      <xdr:rowOff>91623</xdr:rowOff>
    </xdr:to>
    <xdr:pic>
      <xdr:nvPicPr>
        <xdr:cNvPr id="4" name="Picture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7220" y="2491740"/>
          <a:ext cx="1303020" cy="708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B263"/>
  <sheetViews>
    <sheetView showGridLines="0" tabSelected="1" workbookViewId="0">
      <selection activeCell="E25" sqref="E25"/>
    </sheetView>
  </sheetViews>
  <sheetFormatPr defaultColWidth="0" defaultRowHeight="14.4" zeroHeight="1" x14ac:dyDescent="0.3"/>
  <cols>
    <col min="1" max="1" width="2.33203125" style="1" customWidth="1"/>
    <col min="2" max="2" width="5" style="1" customWidth="1"/>
    <col min="3" max="3" width="18.6640625" style="1" customWidth="1"/>
    <col min="4" max="5" width="12.77734375" style="1" customWidth="1"/>
    <col min="6" max="6" width="14.44140625" style="1" customWidth="1"/>
    <col min="7" max="7" width="9.77734375" style="2" customWidth="1"/>
    <col min="8" max="383" width="3.77734375" style="2" customWidth="1"/>
    <col min="384" max="392" width="3.77734375" style="1" customWidth="1"/>
    <col min="393" max="394" width="9.5546875" style="3" bestFit="1" customWidth="1"/>
    <col min="395" max="397" width="3.77734375" style="1" customWidth="1"/>
    <col min="398" max="404" width="3.77734375" style="1" hidden="1" customWidth="1"/>
    <col min="405" max="406" width="3.77734375" style="11" hidden="1" customWidth="1"/>
    <col min="407" max="408" width="4.6640625" style="9" hidden="1" customWidth="1"/>
    <col min="409" max="415" width="2.33203125" style="9" hidden="1" customWidth="1"/>
    <col min="416" max="416" width="3.109375" style="9" hidden="1" customWidth="1"/>
    <col min="417" max="417" width="6.21875" style="9" hidden="1" customWidth="1"/>
    <col min="418" max="418" width="8.88671875" style="64" hidden="1" customWidth="1"/>
    <col min="419" max="16384" width="8.88671875" style="1" hidden="1"/>
  </cols>
  <sheetData>
    <row r="1" spans="2:418" x14ac:dyDescent="0.3"/>
    <row r="2" spans="2:418" x14ac:dyDescent="0.3">
      <c r="C2" s="5"/>
      <c r="D2" s="5"/>
      <c r="E2" s="5"/>
      <c r="X2" s="4"/>
      <c r="Y2" s="4"/>
      <c r="Z2" s="4"/>
      <c r="AA2" s="4"/>
      <c r="AB2" s="4"/>
      <c r="AC2" s="4"/>
      <c r="AD2" s="4"/>
      <c r="AE2" s="4"/>
    </row>
    <row r="3" spans="2:418" ht="24.6" customHeight="1" x14ac:dyDescent="0.3">
      <c r="B3" s="69" t="s">
        <v>37</v>
      </c>
      <c r="C3" s="70"/>
      <c r="D3" s="70"/>
      <c r="E3" s="70"/>
      <c r="F3" s="70"/>
      <c r="G3" s="71"/>
      <c r="H3" s="18" t="s">
        <v>42</v>
      </c>
      <c r="I3" s="19"/>
      <c r="J3" s="19"/>
      <c r="K3" s="19"/>
      <c r="L3" s="19"/>
      <c r="M3" s="19"/>
      <c r="N3" s="19"/>
      <c r="O3" s="18" t="s">
        <v>43</v>
      </c>
      <c r="P3" s="19"/>
      <c r="Q3" s="19"/>
      <c r="R3" s="19"/>
      <c r="S3" s="19"/>
      <c r="T3" s="20"/>
      <c r="U3" s="4"/>
      <c r="X3" s="4"/>
      <c r="Y3" s="4"/>
      <c r="Z3" s="4"/>
      <c r="AA3" s="4"/>
      <c r="AB3" s="4"/>
      <c r="AC3" s="4"/>
      <c r="AD3" s="4"/>
      <c r="AE3" s="4"/>
    </row>
    <row r="4" spans="2:418" ht="14.4" customHeight="1" x14ac:dyDescent="0.3">
      <c r="B4" s="72"/>
      <c r="C4" s="73"/>
      <c r="D4" s="73"/>
      <c r="E4" s="73"/>
      <c r="F4" s="73"/>
      <c r="G4" s="74"/>
      <c r="H4" s="21" t="s">
        <v>27</v>
      </c>
      <c r="I4" s="22" t="s">
        <v>40</v>
      </c>
      <c r="J4" s="23" t="s">
        <v>41</v>
      </c>
      <c r="K4" s="22"/>
      <c r="L4" s="22"/>
      <c r="M4" s="22"/>
      <c r="N4" s="22"/>
      <c r="O4" s="24" t="s">
        <v>44</v>
      </c>
      <c r="P4" s="22" t="s">
        <v>40</v>
      </c>
      <c r="Q4" s="23" t="s">
        <v>43</v>
      </c>
      <c r="R4" s="22"/>
      <c r="S4" s="22"/>
      <c r="T4" s="25"/>
      <c r="U4" s="4"/>
      <c r="X4" s="4"/>
      <c r="Y4" s="4"/>
      <c r="Z4" s="4"/>
      <c r="AA4" s="4"/>
      <c r="AB4" s="4"/>
      <c r="AC4" s="4"/>
      <c r="AD4" s="4"/>
      <c r="AE4" s="4"/>
    </row>
    <row r="5" spans="2:418" ht="14.4" customHeight="1" x14ac:dyDescent="0.3">
      <c r="B5" s="75"/>
      <c r="C5" s="76"/>
      <c r="D5" s="76"/>
      <c r="E5" s="76"/>
      <c r="F5" s="76"/>
      <c r="G5" s="77"/>
      <c r="H5" s="26" t="s">
        <v>26</v>
      </c>
      <c r="I5" s="22" t="s">
        <v>40</v>
      </c>
      <c r="J5" s="23" t="s">
        <v>45</v>
      </c>
      <c r="K5" s="22"/>
      <c r="L5" s="22"/>
      <c r="M5" s="22"/>
      <c r="N5" s="22"/>
      <c r="O5" s="67"/>
      <c r="P5" s="22"/>
      <c r="Q5" s="22"/>
      <c r="R5" s="22"/>
      <c r="S5" s="22"/>
      <c r="T5" s="25"/>
      <c r="U5" s="4"/>
      <c r="X5" s="4"/>
      <c r="Y5" s="4"/>
      <c r="Z5" s="4"/>
      <c r="AA5" s="4"/>
      <c r="AB5" s="4"/>
      <c r="AC5" s="4"/>
      <c r="AD5" s="4"/>
      <c r="AE5" s="4"/>
    </row>
    <row r="6" spans="2:418" ht="14.4" customHeight="1" x14ac:dyDescent="0.3">
      <c r="B6" s="27"/>
      <c r="C6" s="28" t="s">
        <v>56</v>
      </c>
      <c r="D6" s="79">
        <v>42005</v>
      </c>
      <c r="E6" s="79"/>
      <c r="F6" s="29"/>
      <c r="G6" s="30"/>
      <c r="H6" s="31" t="s">
        <v>28</v>
      </c>
      <c r="I6" s="22" t="s">
        <v>40</v>
      </c>
      <c r="J6" s="23" t="s">
        <v>46</v>
      </c>
      <c r="K6" s="22"/>
      <c r="L6" s="22"/>
      <c r="M6" s="22"/>
      <c r="N6" s="32"/>
      <c r="O6" s="67" t="s">
        <v>68</v>
      </c>
      <c r="P6" s="22"/>
      <c r="Q6" s="22"/>
      <c r="R6" s="22"/>
      <c r="S6" s="22"/>
      <c r="T6" s="25"/>
      <c r="U6" s="4"/>
      <c r="X6" s="7"/>
      <c r="Y6" s="6"/>
      <c r="Z6" s="7"/>
      <c r="AA6" s="8"/>
      <c r="AB6" s="7"/>
      <c r="AC6" s="7"/>
      <c r="AD6" s="7"/>
      <c r="AE6" s="7"/>
      <c r="AF6" s="1"/>
      <c r="AG6" s="1"/>
      <c r="AH6" s="1"/>
      <c r="AI6" s="1"/>
      <c r="AJ6" s="1"/>
      <c r="AK6" s="1"/>
    </row>
    <row r="7" spans="2:418" ht="14.4" customHeight="1" x14ac:dyDescent="0.3">
      <c r="B7" s="33"/>
      <c r="C7" s="34" t="s">
        <v>62</v>
      </c>
      <c r="D7" s="83" t="s">
        <v>63</v>
      </c>
      <c r="E7" s="83"/>
      <c r="F7" s="35"/>
      <c r="G7" s="36"/>
      <c r="H7" s="37" t="s">
        <v>29</v>
      </c>
      <c r="I7" s="38" t="s">
        <v>40</v>
      </c>
      <c r="J7" s="39" t="s">
        <v>47</v>
      </c>
      <c r="K7" s="38"/>
      <c r="L7" s="38"/>
      <c r="M7" s="38"/>
      <c r="N7" s="40"/>
      <c r="O7" s="68"/>
      <c r="P7" s="38"/>
      <c r="Q7" s="41"/>
      <c r="R7" s="41"/>
      <c r="S7" s="38"/>
      <c r="T7" s="42"/>
      <c r="U7" s="4"/>
      <c r="X7" s="7"/>
      <c r="Y7" s="6"/>
      <c r="Z7" s="7"/>
      <c r="AA7" s="8"/>
      <c r="AB7" s="7"/>
      <c r="AC7" s="7"/>
      <c r="AD7" s="7"/>
      <c r="AE7" s="7"/>
      <c r="AF7" s="7"/>
      <c r="AG7" s="4"/>
      <c r="AH7" s="4"/>
      <c r="AI7" s="4"/>
      <c r="AJ7" s="4"/>
      <c r="AK7" s="4"/>
    </row>
    <row r="8" spans="2:418" x14ac:dyDescent="0.3"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</row>
    <row r="9" spans="2:418" ht="43.2" customHeight="1" x14ac:dyDescent="0.3">
      <c r="B9" s="78" t="s">
        <v>0</v>
      </c>
      <c r="C9" s="78" t="s">
        <v>1</v>
      </c>
      <c r="D9" s="78" t="s">
        <v>35</v>
      </c>
      <c r="E9" s="78" t="s">
        <v>36</v>
      </c>
      <c r="F9" s="78" t="s">
        <v>33</v>
      </c>
      <c r="G9" s="43" t="s">
        <v>38</v>
      </c>
      <c r="H9" s="78" t="s">
        <v>2</v>
      </c>
      <c r="I9" s="78"/>
      <c r="J9" s="78"/>
      <c r="K9" s="78"/>
      <c r="L9" s="78"/>
      <c r="M9" s="78"/>
      <c r="N9" s="78"/>
      <c r="O9" s="80" t="s">
        <v>32</v>
      </c>
      <c r="P9" s="81"/>
      <c r="Q9" s="81"/>
      <c r="R9" s="82"/>
      <c r="S9" s="44">
        <f>D6</f>
        <v>42005</v>
      </c>
      <c r="T9" s="44">
        <f>S9+1</f>
        <v>42006</v>
      </c>
      <c r="U9" s="44">
        <f t="shared" ref="U9:CF9" si="0">T9+1</f>
        <v>42007</v>
      </c>
      <c r="V9" s="44">
        <f t="shared" si="0"/>
        <v>42008</v>
      </c>
      <c r="W9" s="44">
        <f t="shared" si="0"/>
        <v>42009</v>
      </c>
      <c r="X9" s="44">
        <f t="shared" si="0"/>
        <v>42010</v>
      </c>
      <c r="Y9" s="44">
        <f t="shared" si="0"/>
        <v>42011</v>
      </c>
      <c r="Z9" s="44">
        <f t="shared" si="0"/>
        <v>42012</v>
      </c>
      <c r="AA9" s="44">
        <f t="shared" si="0"/>
        <v>42013</v>
      </c>
      <c r="AB9" s="44">
        <f t="shared" si="0"/>
        <v>42014</v>
      </c>
      <c r="AC9" s="44">
        <f t="shared" si="0"/>
        <v>42015</v>
      </c>
      <c r="AD9" s="44">
        <f t="shared" si="0"/>
        <v>42016</v>
      </c>
      <c r="AE9" s="44">
        <f t="shared" si="0"/>
        <v>42017</v>
      </c>
      <c r="AF9" s="44">
        <f t="shared" si="0"/>
        <v>42018</v>
      </c>
      <c r="AG9" s="44">
        <f t="shared" si="0"/>
        <v>42019</v>
      </c>
      <c r="AH9" s="44">
        <f t="shared" si="0"/>
        <v>42020</v>
      </c>
      <c r="AI9" s="44">
        <f t="shared" si="0"/>
        <v>42021</v>
      </c>
      <c r="AJ9" s="44">
        <f t="shared" si="0"/>
        <v>42022</v>
      </c>
      <c r="AK9" s="44">
        <f t="shared" si="0"/>
        <v>42023</v>
      </c>
      <c r="AL9" s="44">
        <f t="shared" si="0"/>
        <v>42024</v>
      </c>
      <c r="AM9" s="44">
        <f t="shared" si="0"/>
        <v>42025</v>
      </c>
      <c r="AN9" s="44">
        <f t="shared" si="0"/>
        <v>42026</v>
      </c>
      <c r="AO9" s="44">
        <f t="shared" si="0"/>
        <v>42027</v>
      </c>
      <c r="AP9" s="44">
        <f t="shared" si="0"/>
        <v>42028</v>
      </c>
      <c r="AQ9" s="44">
        <f t="shared" si="0"/>
        <v>42029</v>
      </c>
      <c r="AR9" s="44">
        <f t="shared" si="0"/>
        <v>42030</v>
      </c>
      <c r="AS9" s="44">
        <f t="shared" si="0"/>
        <v>42031</v>
      </c>
      <c r="AT9" s="44">
        <f t="shared" si="0"/>
        <v>42032</v>
      </c>
      <c r="AU9" s="44">
        <f t="shared" si="0"/>
        <v>42033</v>
      </c>
      <c r="AV9" s="44">
        <f t="shared" si="0"/>
        <v>42034</v>
      </c>
      <c r="AW9" s="44">
        <f t="shared" si="0"/>
        <v>42035</v>
      </c>
      <c r="AX9" s="44">
        <f t="shared" si="0"/>
        <v>42036</v>
      </c>
      <c r="AY9" s="44">
        <f t="shared" si="0"/>
        <v>42037</v>
      </c>
      <c r="AZ9" s="44">
        <f t="shared" si="0"/>
        <v>42038</v>
      </c>
      <c r="BA9" s="44">
        <f t="shared" si="0"/>
        <v>42039</v>
      </c>
      <c r="BB9" s="44">
        <f t="shared" si="0"/>
        <v>42040</v>
      </c>
      <c r="BC9" s="44">
        <f t="shared" si="0"/>
        <v>42041</v>
      </c>
      <c r="BD9" s="44">
        <f t="shared" si="0"/>
        <v>42042</v>
      </c>
      <c r="BE9" s="44">
        <f t="shared" si="0"/>
        <v>42043</v>
      </c>
      <c r="BF9" s="44">
        <f t="shared" si="0"/>
        <v>42044</v>
      </c>
      <c r="BG9" s="44">
        <f t="shared" si="0"/>
        <v>42045</v>
      </c>
      <c r="BH9" s="44">
        <f t="shared" si="0"/>
        <v>42046</v>
      </c>
      <c r="BI9" s="44">
        <f t="shared" si="0"/>
        <v>42047</v>
      </c>
      <c r="BJ9" s="44">
        <f t="shared" si="0"/>
        <v>42048</v>
      </c>
      <c r="BK9" s="44">
        <f t="shared" si="0"/>
        <v>42049</v>
      </c>
      <c r="BL9" s="44">
        <f t="shared" si="0"/>
        <v>42050</v>
      </c>
      <c r="BM9" s="44">
        <f t="shared" si="0"/>
        <v>42051</v>
      </c>
      <c r="BN9" s="44">
        <f t="shared" si="0"/>
        <v>42052</v>
      </c>
      <c r="BO9" s="44">
        <f t="shared" si="0"/>
        <v>42053</v>
      </c>
      <c r="BP9" s="44">
        <f t="shared" si="0"/>
        <v>42054</v>
      </c>
      <c r="BQ9" s="44">
        <f t="shared" si="0"/>
        <v>42055</v>
      </c>
      <c r="BR9" s="44">
        <f t="shared" si="0"/>
        <v>42056</v>
      </c>
      <c r="BS9" s="44">
        <f t="shared" si="0"/>
        <v>42057</v>
      </c>
      <c r="BT9" s="44">
        <f t="shared" si="0"/>
        <v>42058</v>
      </c>
      <c r="BU9" s="44">
        <f t="shared" si="0"/>
        <v>42059</v>
      </c>
      <c r="BV9" s="44">
        <f t="shared" si="0"/>
        <v>42060</v>
      </c>
      <c r="BW9" s="44">
        <f t="shared" si="0"/>
        <v>42061</v>
      </c>
      <c r="BX9" s="44">
        <f t="shared" si="0"/>
        <v>42062</v>
      </c>
      <c r="BY9" s="44">
        <f t="shared" si="0"/>
        <v>42063</v>
      </c>
      <c r="BZ9" s="44">
        <f t="shared" si="0"/>
        <v>42064</v>
      </c>
      <c r="CA9" s="44">
        <f t="shared" si="0"/>
        <v>42065</v>
      </c>
      <c r="CB9" s="44">
        <f t="shared" si="0"/>
        <v>42066</v>
      </c>
      <c r="CC9" s="44">
        <f t="shared" si="0"/>
        <v>42067</v>
      </c>
      <c r="CD9" s="44">
        <f t="shared" si="0"/>
        <v>42068</v>
      </c>
      <c r="CE9" s="44">
        <f t="shared" si="0"/>
        <v>42069</v>
      </c>
      <c r="CF9" s="44">
        <f t="shared" si="0"/>
        <v>42070</v>
      </c>
      <c r="CG9" s="44">
        <f t="shared" ref="CG9:ER9" si="1">CF9+1</f>
        <v>42071</v>
      </c>
      <c r="CH9" s="44">
        <f t="shared" si="1"/>
        <v>42072</v>
      </c>
      <c r="CI9" s="44">
        <f t="shared" si="1"/>
        <v>42073</v>
      </c>
      <c r="CJ9" s="44">
        <f t="shared" si="1"/>
        <v>42074</v>
      </c>
      <c r="CK9" s="44">
        <f t="shared" si="1"/>
        <v>42075</v>
      </c>
      <c r="CL9" s="44">
        <f t="shared" si="1"/>
        <v>42076</v>
      </c>
      <c r="CM9" s="44">
        <f t="shared" si="1"/>
        <v>42077</v>
      </c>
      <c r="CN9" s="44">
        <f t="shared" si="1"/>
        <v>42078</v>
      </c>
      <c r="CO9" s="44">
        <f t="shared" si="1"/>
        <v>42079</v>
      </c>
      <c r="CP9" s="44">
        <f t="shared" si="1"/>
        <v>42080</v>
      </c>
      <c r="CQ9" s="44">
        <f t="shared" si="1"/>
        <v>42081</v>
      </c>
      <c r="CR9" s="44">
        <f t="shared" si="1"/>
        <v>42082</v>
      </c>
      <c r="CS9" s="44">
        <f t="shared" si="1"/>
        <v>42083</v>
      </c>
      <c r="CT9" s="44">
        <f t="shared" si="1"/>
        <v>42084</v>
      </c>
      <c r="CU9" s="44">
        <f t="shared" si="1"/>
        <v>42085</v>
      </c>
      <c r="CV9" s="44">
        <f t="shared" si="1"/>
        <v>42086</v>
      </c>
      <c r="CW9" s="44">
        <f t="shared" si="1"/>
        <v>42087</v>
      </c>
      <c r="CX9" s="44">
        <f t="shared" si="1"/>
        <v>42088</v>
      </c>
      <c r="CY9" s="44">
        <f t="shared" si="1"/>
        <v>42089</v>
      </c>
      <c r="CZ9" s="44">
        <f t="shared" si="1"/>
        <v>42090</v>
      </c>
      <c r="DA9" s="44">
        <f t="shared" si="1"/>
        <v>42091</v>
      </c>
      <c r="DB9" s="44">
        <f t="shared" si="1"/>
        <v>42092</v>
      </c>
      <c r="DC9" s="44">
        <f t="shared" si="1"/>
        <v>42093</v>
      </c>
      <c r="DD9" s="44">
        <f t="shared" si="1"/>
        <v>42094</v>
      </c>
      <c r="DE9" s="44">
        <f t="shared" si="1"/>
        <v>42095</v>
      </c>
      <c r="DF9" s="44">
        <f t="shared" si="1"/>
        <v>42096</v>
      </c>
      <c r="DG9" s="44">
        <f t="shared" si="1"/>
        <v>42097</v>
      </c>
      <c r="DH9" s="44">
        <f t="shared" si="1"/>
        <v>42098</v>
      </c>
      <c r="DI9" s="44">
        <f t="shared" si="1"/>
        <v>42099</v>
      </c>
      <c r="DJ9" s="44">
        <f t="shared" si="1"/>
        <v>42100</v>
      </c>
      <c r="DK9" s="44">
        <f t="shared" si="1"/>
        <v>42101</v>
      </c>
      <c r="DL9" s="44">
        <f t="shared" si="1"/>
        <v>42102</v>
      </c>
      <c r="DM9" s="44">
        <f t="shared" si="1"/>
        <v>42103</v>
      </c>
      <c r="DN9" s="44">
        <f t="shared" si="1"/>
        <v>42104</v>
      </c>
      <c r="DO9" s="44">
        <f t="shared" si="1"/>
        <v>42105</v>
      </c>
      <c r="DP9" s="44">
        <f t="shared" si="1"/>
        <v>42106</v>
      </c>
      <c r="DQ9" s="44">
        <f t="shared" si="1"/>
        <v>42107</v>
      </c>
      <c r="DR9" s="44">
        <f t="shared" si="1"/>
        <v>42108</v>
      </c>
      <c r="DS9" s="44">
        <f t="shared" si="1"/>
        <v>42109</v>
      </c>
      <c r="DT9" s="44">
        <f t="shared" si="1"/>
        <v>42110</v>
      </c>
      <c r="DU9" s="44">
        <f t="shared" si="1"/>
        <v>42111</v>
      </c>
      <c r="DV9" s="44">
        <f t="shared" si="1"/>
        <v>42112</v>
      </c>
      <c r="DW9" s="44">
        <f t="shared" si="1"/>
        <v>42113</v>
      </c>
      <c r="DX9" s="44">
        <f t="shared" si="1"/>
        <v>42114</v>
      </c>
      <c r="DY9" s="44">
        <f t="shared" si="1"/>
        <v>42115</v>
      </c>
      <c r="DZ9" s="44">
        <f t="shared" si="1"/>
        <v>42116</v>
      </c>
      <c r="EA9" s="44">
        <f t="shared" si="1"/>
        <v>42117</v>
      </c>
      <c r="EB9" s="44">
        <f t="shared" si="1"/>
        <v>42118</v>
      </c>
      <c r="EC9" s="44">
        <f t="shared" si="1"/>
        <v>42119</v>
      </c>
      <c r="ED9" s="44">
        <f t="shared" si="1"/>
        <v>42120</v>
      </c>
      <c r="EE9" s="44">
        <f t="shared" si="1"/>
        <v>42121</v>
      </c>
      <c r="EF9" s="44">
        <f t="shared" si="1"/>
        <v>42122</v>
      </c>
      <c r="EG9" s="44">
        <f t="shared" si="1"/>
        <v>42123</v>
      </c>
      <c r="EH9" s="44">
        <f t="shared" si="1"/>
        <v>42124</v>
      </c>
      <c r="EI9" s="44">
        <f t="shared" si="1"/>
        <v>42125</v>
      </c>
      <c r="EJ9" s="44">
        <f t="shared" si="1"/>
        <v>42126</v>
      </c>
      <c r="EK9" s="44">
        <f t="shared" si="1"/>
        <v>42127</v>
      </c>
      <c r="EL9" s="44">
        <f t="shared" si="1"/>
        <v>42128</v>
      </c>
      <c r="EM9" s="44">
        <f t="shared" si="1"/>
        <v>42129</v>
      </c>
      <c r="EN9" s="44">
        <f t="shared" si="1"/>
        <v>42130</v>
      </c>
      <c r="EO9" s="44">
        <f t="shared" si="1"/>
        <v>42131</v>
      </c>
      <c r="EP9" s="44">
        <f t="shared" si="1"/>
        <v>42132</v>
      </c>
      <c r="EQ9" s="44">
        <f t="shared" si="1"/>
        <v>42133</v>
      </c>
      <c r="ER9" s="44">
        <f t="shared" si="1"/>
        <v>42134</v>
      </c>
      <c r="ES9" s="44">
        <f t="shared" ref="ES9:HD9" si="2">ER9+1</f>
        <v>42135</v>
      </c>
      <c r="ET9" s="44">
        <f t="shared" si="2"/>
        <v>42136</v>
      </c>
      <c r="EU9" s="44">
        <f t="shared" si="2"/>
        <v>42137</v>
      </c>
      <c r="EV9" s="44">
        <f t="shared" si="2"/>
        <v>42138</v>
      </c>
      <c r="EW9" s="44">
        <f t="shared" si="2"/>
        <v>42139</v>
      </c>
      <c r="EX9" s="44">
        <f t="shared" si="2"/>
        <v>42140</v>
      </c>
      <c r="EY9" s="44">
        <f t="shared" si="2"/>
        <v>42141</v>
      </c>
      <c r="EZ9" s="44">
        <f t="shared" si="2"/>
        <v>42142</v>
      </c>
      <c r="FA9" s="44">
        <f t="shared" si="2"/>
        <v>42143</v>
      </c>
      <c r="FB9" s="44">
        <f t="shared" si="2"/>
        <v>42144</v>
      </c>
      <c r="FC9" s="44">
        <f t="shared" si="2"/>
        <v>42145</v>
      </c>
      <c r="FD9" s="44">
        <f t="shared" si="2"/>
        <v>42146</v>
      </c>
      <c r="FE9" s="44">
        <f t="shared" si="2"/>
        <v>42147</v>
      </c>
      <c r="FF9" s="44">
        <f t="shared" si="2"/>
        <v>42148</v>
      </c>
      <c r="FG9" s="44">
        <f t="shared" si="2"/>
        <v>42149</v>
      </c>
      <c r="FH9" s="44">
        <f t="shared" si="2"/>
        <v>42150</v>
      </c>
      <c r="FI9" s="44">
        <f t="shared" si="2"/>
        <v>42151</v>
      </c>
      <c r="FJ9" s="44">
        <f t="shared" si="2"/>
        <v>42152</v>
      </c>
      <c r="FK9" s="44">
        <f t="shared" si="2"/>
        <v>42153</v>
      </c>
      <c r="FL9" s="44">
        <f t="shared" si="2"/>
        <v>42154</v>
      </c>
      <c r="FM9" s="44">
        <f t="shared" si="2"/>
        <v>42155</v>
      </c>
      <c r="FN9" s="44">
        <f t="shared" si="2"/>
        <v>42156</v>
      </c>
      <c r="FO9" s="44">
        <f t="shared" si="2"/>
        <v>42157</v>
      </c>
      <c r="FP9" s="44">
        <f t="shared" si="2"/>
        <v>42158</v>
      </c>
      <c r="FQ9" s="44">
        <f t="shared" si="2"/>
        <v>42159</v>
      </c>
      <c r="FR9" s="44">
        <f t="shared" si="2"/>
        <v>42160</v>
      </c>
      <c r="FS9" s="44">
        <f t="shared" si="2"/>
        <v>42161</v>
      </c>
      <c r="FT9" s="44">
        <f t="shared" si="2"/>
        <v>42162</v>
      </c>
      <c r="FU9" s="44">
        <f t="shared" si="2"/>
        <v>42163</v>
      </c>
      <c r="FV9" s="44">
        <f t="shared" si="2"/>
        <v>42164</v>
      </c>
      <c r="FW9" s="44">
        <f t="shared" si="2"/>
        <v>42165</v>
      </c>
      <c r="FX9" s="44">
        <f t="shared" si="2"/>
        <v>42166</v>
      </c>
      <c r="FY9" s="44">
        <f t="shared" si="2"/>
        <v>42167</v>
      </c>
      <c r="FZ9" s="44">
        <f t="shared" si="2"/>
        <v>42168</v>
      </c>
      <c r="GA9" s="44">
        <f t="shared" si="2"/>
        <v>42169</v>
      </c>
      <c r="GB9" s="44">
        <f t="shared" si="2"/>
        <v>42170</v>
      </c>
      <c r="GC9" s="44">
        <f t="shared" si="2"/>
        <v>42171</v>
      </c>
      <c r="GD9" s="44">
        <f t="shared" si="2"/>
        <v>42172</v>
      </c>
      <c r="GE9" s="44">
        <f t="shared" si="2"/>
        <v>42173</v>
      </c>
      <c r="GF9" s="44">
        <f t="shared" si="2"/>
        <v>42174</v>
      </c>
      <c r="GG9" s="44">
        <f t="shared" si="2"/>
        <v>42175</v>
      </c>
      <c r="GH9" s="44">
        <f t="shared" si="2"/>
        <v>42176</v>
      </c>
      <c r="GI9" s="44">
        <f t="shared" si="2"/>
        <v>42177</v>
      </c>
      <c r="GJ9" s="44">
        <f t="shared" si="2"/>
        <v>42178</v>
      </c>
      <c r="GK9" s="44">
        <f t="shared" si="2"/>
        <v>42179</v>
      </c>
      <c r="GL9" s="44">
        <f t="shared" si="2"/>
        <v>42180</v>
      </c>
      <c r="GM9" s="44">
        <f t="shared" si="2"/>
        <v>42181</v>
      </c>
      <c r="GN9" s="44">
        <f t="shared" si="2"/>
        <v>42182</v>
      </c>
      <c r="GO9" s="44">
        <f t="shared" si="2"/>
        <v>42183</v>
      </c>
      <c r="GP9" s="44">
        <f t="shared" si="2"/>
        <v>42184</v>
      </c>
      <c r="GQ9" s="44">
        <f t="shared" si="2"/>
        <v>42185</v>
      </c>
      <c r="GR9" s="44">
        <f t="shared" si="2"/>
        <v>42186</v>
      </c>
      <c r="GS9" s="44">
        <f t="shared" si="2"/>
        <v>42187</v>
      </c>
      <c r="GT9" s="44">
        <f t="shared" si="2"/>
        <v>42188</v>
      </c>
      <c r="GU9" s="44">
        <f t="shared" si="2"/>
        <v>42189</v>
      </c>
      <c r="GV9" s="44">
        <f t="shared" si="2"/>
        <v>42190</v>
      </c>
      <c r="GW9" s="44">
        <f t="shared" si="2"/>
        <v>42191</v>
      </c>
      <c r="GX9" s="44">
        <f t="shared" si="2"/>
        <v>42192</v>
      </c>
      <c r="GY9" s="44">
        <f t="shared" si="2"/>
        <v>42193</v>
      </c>
      <c r="GZ9" s="44">
        <f t="shared" si="2"/>
        <v>42194</v>
      </c>
      <c r="HA9" s="44">
        <f t="shared" si="2"/>
        <v>42195</v>
      </c>
      <c r="HB9" s="44">
        <f t="shared" si="2"/>
        <v>42196</v>
      </c>
      <c r="HC9" s="44">
        <f t="shared" si="2"/>
        <v>42197</v>
      </c>
      <c r="HD9" s="44">
        <f t="shared" si="2"/>
        <v>42198</v>
      </c>
      <c r="HE9" s="44">
        <f t="shared" ref="HE9:JP9" si="3">HD9+1</f>
        <v>42199</v>
      </c>
      <c r="HF9" s="44">
        <f t="shared" si="3"/>
        <v>42200</v>
      </c>
      <c r="HG9" s="44">
        <f t="shared" si="3"/>
        <v>42201</v>
      </c>
      <c r="HH9" s="44">
        <f t="shared" si="3"/>
        <v>42202</v>
      </c>
      <c r="HI9" s="44">
        <f t="shared" si="3"/>
        <v>42203</v>
      </c>
      <c r="HJ9" s="44">
        <f t="shared" si="3"/>
        <v>42204</v>
      </c>
      <c r="HK9" s="44">
        <f t="shared" si="3"/>
        <v>42205</v>
      </c>
      <c r="HL9" s="44">
        <f t="shared" si="3"/>
        <v>42206</v>
      </c>
      <c r="HM9" s="44">
        <f t="shared" si="3"/>
        <v>42207</v>
      </c>
      <c r="HN9" s="44">
        <f t="shared" si="3"/>
        <v>42208</v>
      </c>
      <c r="HO9" s="44">
        <f t="shared" si="3"/>
        <v>42209</v>
      </c>
      <c r="HP9" s="44">
        <f t="shared" si="3"/>
        <v>42210</v>
      </c>
      <c r="HQ9" s="44">
        <f t="shared" si="3"/>
        <v>42211</v>
      </c>
      <c r="HR9" s="44">
        <f t="shared" si="3"/>
        <v>42212</v>
      </c>
      <c r="HS9" s="44">
        <f t="shared" si="3"/>
        <v>42213</v>
      </c>
      <c r="HT9" s="44">
        <f t="shared" si="3"/>
        <v>42214</v>
      </c>
      <c r="HU9" s="44">
        <f t="shared" si="3"/>
        <v>42215</v>
      </c>
      <c r="HV9" s="44">
        <f t="shared" si="3"/>
        <v>42216</v>
      </c>
      <c r="HW9" s="44">
        <f t="shared" si="3"/>
        <v>42217</v>
      </c>
      <c r="HX9" s="44">
        <f t="shared" si="3"/>
        <v>42218</v>
      </c>
      <c r="HY9" s="44">
        <f t="shared" si="3"/>
        <v>42219</v>
      </c>
      <c r="HZ9" s="44">
        <f t="shared" si="3"/>
        <v>42220</v>
      </c>
      <c r="IA9" s="44">
        <f t="shared" si="3"/>
        <v>42221</v>
      </c>
      <c r="IB9" s="44">
        <f t="shared" si="3"/>
        <v>42222</v>
      </c>
      <c r="IC9" s="44">
        <f t="shared" si="3"/>
        <v>42223</v>
      </c>
      <c r="ID9" s="44">
        <f t="shared" si="3"/>
        <v>42224</v>
      </c>
      <c r="IE9" s="44">
        <f t="shared" si="3"/>
        <v>42225</v>
      </c>
      <c r="IF9" s="44">
        <f t="shared" si="3"/>
        <v>42226</v>
      </c>
      <c r="IG9" s="44">
        <f t="shared" si="3"/>
        <v>42227</v>
      </c>
      <c r="IH9" s="44">
        <f t="shared" si="3"/>
        <v>42228</v>
      </c>
      <c r="II9" s="44">
        <f t="shared" si="3"/>
        <v>42229</v>
      </c>
      <c r="IJ9" s="44">
        <f t="shared" si="3"/>
        <v>42230</v>
      </c>
      <c r="IK9" s="44">
        <f t="shared" si="3"/>
        <v>42231</v>
      </c>
      <c r="IL9" s="44">
        <f t="shared" si="3"/>
        <v>42232</v>
      </c>
      <c r="IM9" s="44">
        <f t="shared" si="3"/>
        <v>42233</v>
      </c>
      <c r="IN9" s="44">
        <f t="shared" si="3"/>
        <v>42234</v>
      </c>
      <c r="IO9" s="44">
        <f t="shared" si="3"/>
        <v>42235</v>
      </c>
      <c r="IP9" s="44">
        <f t="shared" si="3"/>
        <v>42236</v>
      </c>
      <c r="IQ9" s="44">
        <f t="shared" si="3"/>
        <v>42237</v>
      </c>
      <c r="IR9" s="44">
        <f t="shared" si="3"/>
        <v>42238</v>
      </c>
      <c r="IS9" s="44">
        <f t="shared" si="3"/>
        <v>42239</v>
      </c>
      <c r="IT9" s="44">
        <f t="shared" si="3"/>
        <v>42240</v>
      </c>
      <c r="IU9" s="44">
        <f t="shared" si="3"/>
        <v>42241</v>
      </c>
      <c r="IV9" s="44">
        <f t="shared" si="3"/>
        <v>42242</v>
      </c>
      <c r="IW9" s="44">
        <f t="shared" si="3"/>
        <v>42243</v>
      </c>
      <c r="IX9" s="44">
        <f t="shared" si="3"/>
        <v>42244</v>
      </c>
      <c r="IY9" s="44">
        <f t="shared" si="3"/>
        <v>42245</v>
      </c>
      <c r="IZ9" s="44">
        <f t="shared" si="3"/>
        <v>42246</v>
      </c>
      <c r="JA9" s="44">
        <f t="shared" si="3"/>
        <v>42247</v>
      </c>
      <c r="JB9" s="44">
        <f t="shared" si="3"/>
        <v>42248</v>
      </c>
      <c r="JC9" s="44">
        <f t="shared" si="3"/>
        <v>42249</v>
      </c>
      <c r="JD9" s="44">
        <f t="shared" si="3"/>
        <v>42250</v>
      </c>
      <c r="JE9" s="44">
        <f t="shared" si="3"/>
        <v>42251</v>
      </c>
      <c r="JF9" s="44">
        <f t="shared" si="3"/>
        <v>42252</v>
      </c>
      <c r="JG9" s="44">
        <f t="shared" si="3"/>
        <v>42253</v>
      </c>
      <c r="JH9" s="44">
        <f t="shared" si="3"/>
        <v>42254</v>
      </c>
      <c r="JI9" s="44">
        <f t="shared" si="3"/>
        <v>42255</v>
      </c>
      <c r="JJ9" s="44">
        <f t="shared" si="3"/>
        <v>42256</v>
      </c>
      <c r="JK9" s="44">
        <f t="shared" si="3"/>
        <v>42257</v>
      </c>
      <c r="JL9" s="44">
        <f t="shared" si="3"/>
        <v>42258</v>
      </c>
      <c r="JM9" s="44">
        <f t="shared" si="3"/>
        <v>42259</v>
      </c>
      <c r="JN9" s="44">
        <f t="shared" si="3"/>
        <v>42260</v>
      </c>
      <c r="JO9" s="44">
        <f t="shared" si="3"/>
        <v>42261</v>
      </c>
      <c r="JP9" s="44">
        <f t="shared" si="3"/>
        <v>42262</v>
      </c>
      <c r="JQ9" s="44">
        <f t="shared" ref="JQ9:MB9" si="4">JP9+1</f>
        <v>42263</v>
      </c>
      <c r="JR9" s="44">
        <f t="shared" si="4"/>
        <v>42264</v>
      </c>
      <c r="JS9" s="44">
        <f t="shared" si="4"/>
        <v>42265</v>
      </c>
      <c r="JT9" s="44">
        <f t="shared" si="4"/>
        <v>42266</v>
      </c>
      <c r="JU9" s="44">
        <f t="shared" si="4"/>
        <v>42267</v>
      </c>
      <c r="JV9" s="44">
        <f t="shared" si="4"/>
        <v>42268</v>
      </c>
      <c r="JW9" s="44">
        <f t="shared" si="4"/>
        <v>42269</v>
      </c>
      <c r="JX9" s="44">
        <f t="shared" si="4"/>
        <v>42270</v>
      </c>
      <c r="JY9" s="44">
        <f t="shared" si="4"/>
        <v>42271</v>
      </c>
      <c r="JZ9" s="44">
        <f t="shared" si="4"/>
        <v>42272</v>
      </c>
      <c r="KA9" s="44">
        <f t="shared" si="4"/>
        <v>42273</v>
      </c>
      <c r="KB9" s="44">
        <f t="shared" si="4"/>
        <v>42274</v>
      </c>
      <c r="KC9" s="44">
        <f t="shared" si="4"/>
        <v>42275</v>
      </c>
      <c r="KD9" s="44">
        <f t="shared" si="4"/>
        <v>42276</v>
      </c>
      <c r="KE9" s="44">
        <f t="shared" si="4"/>
        <v>42277</v>
      </c>
      <c r="KF9" s="44">
        <f t="shared" si="4"/>
        <v>42278</v>
      </c>
      <c r="KG9" s="44">
        <f t="shared" si="4"/>
        <v>42279</v>
      </c>
      <c r="KH9" s="44">
        <f t="shared" si="4"/>
        <v>42280</v>
      </c>
      <c r="KI9" s="44">
        <f t="shared" si="4"/>
        <v>42281</v>
      </c>
      <c r="KJ9" s="44">
        <f t="shared" si="4"/>
        <v>42282</v>
      </c>
      <c r="KK9" s="44">
        <f t="shared" si="4"/>
        <v>42283</v>
      </c>
      <c r="KL9" s="44">
        <f t="shared" si="4"/>
        <v>42284</v>
      </c>
      <c r="KM9" s="44">
        <f t="shared" si="4"/>
        <v>42285</v>
      </c>
      <c r="KN9" s="44">
        <f t="shared" si="4"/>
        <v>42286</v>
      </c>
      <c r="KO9" s="44">
        <f t="shared" si="4"/>
        <v>42287</v>
      </c>
      <c r="KP9" s="44">
        <f t="shared" si="4"/>
        <v>42288</v>
      </c>
      <c r="KQ9" s="44">
        <f t="shared" si="4"/>
        <v>42289</v>
      </c>
      <c r="KR9" s="44">
        <f t="shared" si="4"/>
        <v>42290</v>
      </c>
      <c r="KS9" s="44">
        <f t="shared" si="4"/>
        <v>42291</v>
      </c>
      <c r="KT9" s="44">
        <f t="shared" si="4"/>
        <v>42292</v>
      </c>
      <c r="KU9" s="44">
        <f t="shared" si="4"/>
        <v>42293</v>
      </c>
      <c r="KV9" s="44">
        <f t="shared" si="4"/>
        <v>42294</v>
      </c>
      <c r="KW9" s="44">
        <f t="shared" si="4"/>
        <v>42295</v>
      </c>
      <c r="KX9" s="44">
        <f t="shared" si="4"/>
        <v>42296</v>
      </c>
      <c r="KY9" s="44">
        <f t="shared" si="4"/>
        <v>42297</v>
      </c>
      <c r="KZ9" s="44">
        <f t="shared" si="4"/>
        <v>42298</v>
      </c>
      <c r="LA9" s="44">
        <f t="shared" si="4"/>
        <v>42299</v>
      </c>
      <c r="LB9" s="44">
        <f t="shared" si="4"/>
        <v>42300</v>
      </c>
      <c r="LC9" s="44">
        <f t="shared" si="4"/>
        <v>42301</v>
      </c>
      <c r="LD9" s="44">
        <f t="shared" si="4"/>
        <v>42302</v>
      </c>
      <c r="LE9" s="44">
        <f t="shared" si="4"/>
        <v>42303</v>
      </c>
      <c r="LF9" s="44">
        <f t="shared" si="4"/>
        <v>42304</v>
      </c>
      <c r="LG9" s="44">
        <f t="shared" si="4"/>
        <v>42305</v>
      </c>
      <c r="LH9" s="44">
        <f t="shared" si="4"/>
        <v>42306</v>
      </c>
      <c r="LI9" s="44">
        <f t="shared" si="4"/>
        <v>42307</v>
      </c>
      <c r="LJ9" s="44">
        <f t="shared" si="4"/>
        <v>42308</v>
      </c>
      <c r="LK9" s="44">
        <f t="shared" si="4"/>
        <v>42309</v>
      </c>
      <c r="LL9" s="44">
        <f t="shared" si="4"/>
        <v>42310</v>
      </c>
      <c r="LM9" s="44">
        <f t="shared" si="4"/>
        <v>42311</v>
      </c>
      <c r="LN9" s="44">
        <f t="shared" si="4"/>
        <v>42312</v>
      </c>
      <c r="LO9" s="44">
        <f t="shared" si="4"/>
        <v>42313</v>
      </c>
      <c r="LP9" s="44">
        <f t="shared" si="4"/>
        <v>42314</v>
      </c>
      <c r="LQ9" s="44">
        <f t="shared" si="4"/>
        <v>42315</v>
      </c>
      <c r="LR9" s="44">
        <f t="shared" si="4"/>
        <v>42316</v>
      </c>
      <c r="LS9" s="44">
        <f t="shared" si="4"/>
        <v>42317</v>
      </c>
      <c r="LT9" s="44">
        <f t="shared" si="4"/>
        <v>42318</v>
      </c>
      <c r="LU9" s="44">
        <f t="shared" si="4"/>
        <v>42319</v>
      </c>
      <c r="LV9" s="44">
        <f t="shared" si="4"/>
        <v>42320</v>
      </c>
      <c r="LW9" s="44">
        <f t="shared" si="4"/>
        <v>42321</v>
      </c>
      <c r="LX9" s="44">
        <f t="shared" si="4"/>
        <v>42322</v>
      </c>
      <c r="LY9" s="44">
        <f t="shared" si="4"/>
        <v>42323</v>
      </c>
      <c r="LZ9" s="44">
        <f t="shared" si="4"/>
        <v>42324</v>
      </c>
      <c r="MA9" s="44">
        <f t="shared" si="4"/>
        <v>42325</v>
      </c>
      <c r="MB9" s="44">
        <f t="shared" si="4"/>
        <v>42326</v>
      </c>
      <c r="MC9" s="44">
        <f t="shared" ref="MC9:NS9" si="5">MB9+1</f>
        <v>42327</v>
      </c>
      <c r="MD9" s="44">
        <f t="shared" si="5"/>
        <v>42328</v>
      </c>
      <c r="ME9" s="44">
        <f t="shared" si="5"/>
        <v>42329</v>
      </c>
      <c r="MF9" s="44">
        <f t="shared" si="5"/>
        <v>42330</v>
      </c>
      <c r="MG9" s="44">
        <f t="shared" si="5"/>
        <v>42331</v>
      </c>
      <c r="MH9" s="44">
        <f t="shared" si="5"/>
        <v>42332</v>
      </c>
      <c r="MI9" s="44">
        <f t="shared" si="5"/>
        <v>42333</v>
      </c>
      <c r="MJ9" s="44">
        <f t="shared" si="5"/>
        <v>42334</v>
      </c>
      <c r="MK9" s="44">
        <f t="shared" si="5"/>
        <v>42335</v>
      </c>
      <c r="ML9" s="44">
        <f t="shared" si="5"/>
        <v>42336</v>
      </c>
      <c r="MM9" s="44">
        <f t="shared" si="5"/>
        <v>42337</v>
      </c>
      <c r="MN9" s="44">
        <f t="shared" si="5"/>
        <v>42338</v>
      </c>
      <c r="MO9" s="44">
        <f t="shared" si="5"/>
        <v>42339</v>
      </c>
      <c r="MP9" s="44">
        <f t="shared" si="5"/>
        <v>42340</v>
      </c>
      <c r="MQ9" s="44">
        <f t="shared" si="5"/>
        <v>42341</v>
      </c>
      <c r="MR9" s="44">
        <f t="shared" si="5"/>
        <v>42342</v>
      </c>
      <c r="MS9" s="44">
        <f t="shared" si="5"/>
        <v>42343</v>
      </c>
      <c r="MT9" s="44">
        <f t="shared" si="5"/>
        <v>42344</v>
      </c>
      <c r="MU9" s="44">
        <f t="shared" si="5"/>
        <v>42345</v>
      </c>
      <c r="MV9" s="44">
        <f t="shared" si="5"/>
        <v>42346</v>
      </c>
      <c r="MW9" s="44">
        <f t="shared" si="5"/>
        <v>42347</v>
      </c>
      <c r="MX9" s="44">
        <f t="shared" si="5"/>
        <v>42348</v>
      </c>
      <c r="MY9" s="44">
        <f t="shared" si="5"/>
        <v>42349</v>
      </c>
      <c r="MZ9" s="44">
        <f t="shared" si="5"/>
        <v>42350</v>
      </c>
      <c r="NA9" s="44">
        <f t="shared" si="5"/>
        <v>42351</v>
      </c>
      <c r="NB9" s="44">
        <f t="shared" si="5"/>
        <v>42352</v>
      </c>
      <c r="NC9" s="44">
        <f t="shared" si="5"/>
        <v>42353</v>
      </c>
      <c r="ND9" s="44">
        <f t="shared" si="5"/>
        <v>42354</v>
      </c>
      <c r="NE9" s="44">
        <f t="shared" si="5"/>
        <v>42355</v>
      </c>
      <c r="NF9" s="44">
        <f t="shared" si="5"/>
        <v>42356</v>
      </c>
      <c r="NG9" s="44">
        <f t="shared" si="5"/>
        <v>42357</v>
      </c>
      <c r="NH9" s="44">
        <f t="shared" si="5"/>
        <v>42358</v>
      </c>
      <c r="NI9" s="44">
        <f t="shared" si="5"/>
        <v>42359</v>
      </c>
      <c r="NJ9" s="44">
        <f t="shared" si="5"/>
        <v>42360</v>
      </c>
      <c r="NK9" s="44">
        <f t="shared" si="5"/>
        <v>42361</v>
      </c>
      <c r="NL9" s="44">
        <f t="shared" si="5"/>
        <v>42362</v>
      </c>
      <c r="NM9" s="44">
        <f t="shared" si="5"/>
        <v>42363</v>
      </c>
      <c r="NN9" s="44">
        <f t="shared" si="5"/>
        <v>42364</v>
      </c>
      <c r="NO9" s="44">
        <f t="shared" si="5"/>
        <v>42365</v>
      </c>
      <c r="NP9" s="44">
        <f t="shared" si="5"/>
        <v>42366</v>
      </c>
      <c r="NQ9" s="44">
        <f t="shared" si="5"/>
        <v>42367</v>
      </c>
      <c r="NR9" s="44">
        <f t="shared" si="5"/>
        <v>42368</v>
      </c>
      <c r="NS9" s="44">
        <f t="shared" si="5"/>
        <v>42369</v>
      </c>
      <c r="NT9" s="44" t="str">
        <f>IF(MONTH(NS9)&lt;&gt;MONTH(NS9+1),"",NS9+1)</f>
        <v/>
      </c>
      <c r="NU9" s="78" t="s">
        <v>48</v>
      </c>
      <c r="NV9" s="78"/>
      <c r="NW9" s="78"/>
      <c r="NX9" s="78"/>
      <c r="NY9" s="78" t="s">
        <v>49</v>
      </c>
      <c r="NZ9" s="78"/>
      <c r="OA9" s="78"/>
      <c r="OB9" s="78"/>
      <c r="OC9" s="43" t="s">
        <v>61</v>
      </c>
      <c r="OD9" s="43" t="s">
        <v>50</v>
      </c>
    </row>
    <row r="10" spans="2:418" s="3" customFormat="1" ht="13.8" x14ac:dyDescent="0.3">
      <c r="B10" s="78"/>
      <c r="C10" s="78"/>
      <c r="D10" s="78"/>
      <c r="E10" s="78"/>
      <c r="F10" s="78"/>
      <c r="G10" s="45" t="s">
        <v>39</v>
      </c>
      <c r="H10" s="45" t="s">
        <v>18</v>
      </c>
      <c r="I10" s="45" t="s">
        <v>19</v>
      </c>
      <c r="J10" s="45" t="s">
        <v>20</v>
      </c>
      <c r="K10" s="45" t="s">
        <v>21</v>
      </c>
      <c r="L10" s="45" t="s">
        <v>22</v>
      </c>
      <c r="M10" s="45" t="s">
        <v>23</v>
      </c>
      <c r="N10" s="45" t="s">
        <v>24</v>
      </c>
      <c r="O10" s="46" t="str">
        <f>H4</f>
        <v>A</v>
      </c>
      <c r="P10" s="47" t="str">
        <f>H5</f>
        <v>B</v>
      </c>
      <c r="Q10" s="48" t="str">
        <f>H6</f>
        <v>C</v>
      </c>
      <c r="R10" s="49" t="str">
        <f>H7</f>
        <v>D</v>
      </c>
      <c r="S10" s="50">
        <f t="shared" ref="S10:CD10" si="6">S9</f>
        <v>42005</v>
      </c>
      <c r="T10" s="50">
        <f t="shared" si="6"/>
        <v>42006</v>
      </c>
      <c r="U10" s="50">
        <f t="shared" si="6"/>
        <v>42007</v>
      </c>
      <c r="V10" s="50">
        <f t="shared" si="6"/>
        <v>42008</v>
      </c>
      <c r="W10" s="50">
        <f t="shared" si="6"/>
        <v>42009</v>
      </c>
      <c r="X10" s="50">
        <f t="shared" si="6"/>
        <v>42010</v>
      </c>
      <c r="Y10" s="50">
        <f t="shared" si="6"/>
        <v>42011</v>
      </c>
      <c r="Z10" s="50">
        <f t="shared" si="6"/>
        <v>42012</v>
      </c>
      <c r="AA10" s="50">
        <f t="shared" si="6"/>
        <v>42013</v>
      </c>
      <c r="AB10" s="50">
        <f t="shared" si="6"/>
        <v>42014</v>
      </c>
      <c r="AC10" s="50">
        <f t="shared" si="6"/>
        <v>42015</v>
      </c>
      <c r="AD10" s="50">
        <f t="shared" si="6"/>
        <v>42016</v>
      </c>
      <c r="AE10" s="50">
        <f t="shared" si="6"/>
        <v>42017</v>
      </c>
      <c r="AF10" s="50">
        <f t="shared" si="6"/>
        <v>42018</v>
      </c>
      <c r="AG10" s="50">
        <f t="shared" si="6"/>
        <v>42019</v>
      </c>
      <c r="AH10" s="50">
        <f t="shared" si="6"/>
        <v>42020</v>
      </c>
      <c r="AI10" s="50">
        <f t="shared" si="6"/>
        <v>42021</v>
      </c>
      <c r="AJ10" s="50">
        <f t="shared" si="6"/>
        <v>42022</v>
      </c>
      <c r="AK10" s="50">
        <f t="shared" si="6"/>
        <v>42023</v>
      </c>
      <c r="AL10" s="50">
        <f t="shared" si="6"/>
        <v>42024</v>
      </c>
      <c r="AM10" s="50">
        <f t="shared" si="6"/>
        <v>42025</v>
      </c>
      <c r="AN10" s="50">
        <f t="shared" si="6"/>
        <v>42026</v>
      </c>
      <c r="AO10" s="50">
        <f t="shared" si="6"/>
        <v>42027</v>
      </c>
      <c r="AP10" s="50">
        <f t="shared" si="6"/>
        <v>42028</v>
      </c>
      <c r="AQ10" s="50">
        <f t="shared" si="6"/>
        <v>42029</v>
      </c>
      <c r="AR10" s="50">
        <f t="shared" si="6"/>
        <v>42030</v>
      </c>
      <c r="AS10" s="50">
        <f t="shared" si="6"/>
        <v>42031</v>
      </c>
      <c r="AT10" s="50">
        <f t="shared" si="6"/>
        <v>42032</v>
      </c>
      <c r="AU10" s="50">
        <f t="shared" si="6"/>
        <v>42033</v>
      </c>
      <c r="AV10" s="50">
        <f t="shared" si="6"/>
        <v>42034</v>
      </c>
      <c r="AW10" s="50">
        <f t="shared" si="6"/>
        <v>42035</v>
      </c>
      <c r="AX10" s="50">
        <f t="shared" si="6"/>
        <v>42036</v>
      </c>
      <c r="AY10" s="50">
        <f t="shared" si="6"/>
        <v>42037</v>
      </c>
      <c r="AZ10" s="50">
        <f t="shared" si="6"/>
        <v>42038</v>
      </c>
      <c r="BA10" s="50">
        <f t="shared" si="6"/>
        <v>42039</v>
      </c>
      <c r="BB10" s="50">
        <f t="shared" si="6"/>
        <v>42040</v>
      </c>
      <c r="BC10" s="50">
        <f t="shared" si="6"/>
        <v>42041</v>
      </c>
      <c r="BD10" s="50">
        <f t="shared" si="6"/>
        <v>42042</v>
      </c>
      <c r="BE10" s="50">
        <f t="shared" si="6"/>
        <v>42043</v>
      </c>
      <c r="BF10" s="50">
        <f t="shared" si="6"/>
        <v>42044</v>
      </c>
      <c r="BG10" s="50">
        <f t="shared" si="6"/>
        <v>42045</v>
      </c>
      <c r="BH10" s="50">
        <f t="shared" si="6"/>
        <v>42046</v>
      </c>
      <c r="BI10" s="50">
        <f t="shared" si="6"/>
        <v>42047</v>
      </c>
      <c r="BJ10" s="50">
        <f t="shared" si="6"/>
        <v>42048</v>
      </c>
      <c r="BK10" s="50">
        <f t="shared" si="6"/>
        <v>42049</v>
      </c>
      <c r="BL10" s="50">
        <f t="shared" si="6"/>
        <v>42050</v>
      </c>
      <c r="BM10" s="50">
        <f t="shared" si="6"/>
        <v>42051</v>
      </c>
      <c r="BN10" s="50">
        <f t="shared" si="6"/>
        <v>42052</v>
      </c>
      <c r="BO10" s="50">
        <f t="shared" si="6"/>
        <v>42053</v>
      </c>
      <c r="BP10" s="50">
        <f t="shared" si="6"/>
        <v>42054</v>
      </c>
      <c r="BQ10" s="50">
        <f t="shared" si="6"/>
        <v>42055</v>
      </c>
      <c r="BR10" s="50">
        <f t="shared" si="6"/>
        <v>42056</v>
      </c>
      <c r="BS10" s="50">
        <f t="shared" si="6"/>
        <v>42057</v>
      </c>
      <c r="BT10" s="50">
        <f t="shared" si="6"/>
        <v>42058</v>
      </c>
      <c r="BU10" s="50">
        <f t="shared" si="6"/>
        <v>42059</v>
      </c>
      <c r="BV10" s="50">
        <f t="shared" si="6"/>
        <v>42060</v>
      </c>
      <c r="BW10" s="50">
        <f t="shared" si="6"/>
        <v>42061</v>
      </c>
      <c r="BX10" s="50">
        <f t="shared" si="6"/>
        <v>42062</v>
      </c>
      <c r="BY10" s="50">
        <f t="shared" si="6"/>
        <v>42063</v>
      </c>
      <c r="BZ10" s="50">
        <f t="shared" si="6"/>
        <v>42064</v>
      </c>
      <c r="CA10" s="50">
        <f t="shared" si="6"/>
        <v>42065</v>
      </c>
      <c r="CB10" s="50">
        <f t="shared" si="6"/>
        <v>42066</v>
      </c>
      <c r="CC10" s="50">
        <f t="shared" si="6"/>
        <v>42067</v>
      </c>
      <c r="CD10" s="50">
        <f t="shared" si="6"/>
        <v>42068</v>
      </c>
      <c r="CE10" s="50">
        <f t="shared" ref="CE10:EP10" si="7">CE9</f>
        <v>42069</v>
      </c>
      <c r="CF10" s="50">
        <f t="shared" si="7"/>
        <v>42070</v>
      </c>
      <c r="CG10" s="50">
        <f t="shared" si="7"/>
        <v>42071</v>
      </c>
      <c r="CH10" s="50">
        <f t="shared" si="7"/>
        <v>42072</v>
      </c>
      <c r="CI10" s="50">
        <f t="shared" si="7"/>
        <v>42073</v>
      </c>
      <c r="CJ10" s="50">
        <f t="shared" si="7"/>
        <v>42074</v>
      </c>
      <c r="CK10" s="50">
        <f t="shared" si="7"/>
        <v>42075</v>
      </c>
      <c r="CL10" s="50">
        <f t="shared" si="7"/>
        <v>42076</v>
      </c>
      <c r="CM10" s="50">
        <f t="shared" si="7"/>
        <v>42077</v>
      </c>
      <c r="CN10" s="50">
        <f t="shared" si="7"/>
        <v>42078</v>
      </c>
      <c r="CO10" s="50">
        <f t="shared" si="7"/>
        <v>42079</v>
      </c>
      <c r="CP10" s="50">
        <f t="shared" si="7"/>
        <v>42080</v>
      </c>
      <c r="CQ10" s="50">
        <f t="shared" si="7"/>
        <v>42081</v>
      </c>
      <c r="CR10" s="50">
        <f t="shared" si="7"/>
        <v>42082</v>
      </c>
      <c r="CS10" s="50">
        <f t="shared" si="7"/>
        <v>42083</v>
      </c>
      <c r="CT10" s="50">
        <f t="shared" si="7"/>
        <v>42084</v>
      </c>
      <c r="CU10" s="50">
        <f t="shared" si="7"/>
        <v>42085</v>
      </c>
      <c r="CV10" s="50">
        <f t="shared" si="7"/>
        <v>42086</v>
      </c>
      <c r="CW10" s="50">
        <f t="shared" si="7"/>
        <v>42087</v>
      </c>
      <c r="CX10" s="50">
        <f t="shared" si="7"/>
        <v>42088</v>
      </c>
      <c r="CY10" s="50">
        <f t="shared" si="7"/>
        <v>42089</v>
      </c>
      <c r="CZ10" s="50">
        <f t="shared" si="7"/>
        <v>42090</v>
      </c>
      <c r="DA10" s="50">
        <f t="shared" si="7"/>
        <v>42091</v>
      </c>
      <c r="DB10" s="50">
        <f t="shared" si="7"/>
        <v>42092</v>
      </c>
      <c r="DC10" s="50">
        <f t="shared" si="7"/>
        <v>42093</v>
      </c>
      <c r="DD10" s="50">
        <f t="shared" si="7"/>
        <v>42094</v>
      </c>
      <c r="DE10" s="50">
        <f t="shared" si="7"/>
        <v>42095</v>
      </c>
      <c r="DF10" s="50">
        <f t="shared" si="7"/>
        <v>42096</v>
      </c>
      <c r="DG10" s="50">
        <f t="shared" si="7"/>
        <v>42097</v>
      </c>
      <c r="DH10" s="50">
        <f t="shared" si="7"/>
        <v>42098</v>
      </c>
      <c r="DI10" s="50">
        <f t="shared" si="7"/>
        <v>42099</v>
      </c>
      <c r="DJ10" s="50">
        <f t="shared" si="7"/>
        <v>42100</v>
      </c>
      <c r="DK10" s="50">
        <f t="shared" si="7"/>
        <v>42101</v>
      </c>
      <c r="DL10" s="50">
        <f t="shared" si="7"/>
        <v>42102</v>
      </c>
      <c r="DM10" s="50">
        <f t="shared" si="7"/>
        <v>42103</v>
      </c>
      <c r="DN10" s="50">
        <f t="shared" si="7"/>
        <v>42104</v>
      </c>
      <c r="DO10" s="50">
        <f t="shared" si="7"/>
        <v>42105</v>
      </c>
      <c r="DP10" s="50">
        <f t="shared" si="7"/>
        <v>42106</v>
      </c>
      <c r="DQ10" s="50">
        <f t="shared" si="7"/>
        <v>42107</v>
      </c>
      <c r="DR10" s="50">
        <f t="shared" si="7"/>
        <v>42108</v>
      </c>
      <c r="DS10" s="50">
        <f t="shared" si="7"/>
        <v>42109</v>
      </c>
      <c r="DT10" s="50">
        <f t="shared" si="7"/>
        <v>42110</v>
      </c>
      <c r="DU10" s="50">
        <f t="shared" si="7"/>
        <v>42111</v>
      </c>
      <c r="DV10" s="50">
        <f t="shared" si="7"/>
        <v>42112</v>
      </c>
      <c r="DW10" s="50">
        <f t="shared" si="7"/>
        <v>42113</v>
      </c>
      <c r="DX10" s="50">
        <f t="shared" si="7"/>
        <v>42114</v>
      </c>
      <c r="DY10" s="50">
        <f t="shared" si="7"/>
        <v>42115</v>
      </c>
      <c r="DZ10" s="50">
        <f t="shared" si="7"/>
        <v>42116</v>
      </c>
      <c r="EA10" s="50">
        <f t="shared" si="7"/>
        <v>42117</v>
      </c>
      <c r="EB10" s="50">
        <f t="shared" si="7"/>
        <v>42118</v>
      </c>
      <c r="EC10" s="50">
        <f t="shared" si="7"/>
        <v>42119</v>
      </c>
      <c r="ED10" s="50">
        <f t="shared" si="7"/>
        <v>42120</v>
      </c>
      <c r="EE10" s="50">
        <f t="shared" si="7"/>
        <v>42121</v>
      </c>
      <c r="EF10" s="50">
        <f t="shared" si="7"/>
        <v>42122</v>
      </c>
      <c r="EG10" s="50">
        <f t="shared" si="7"/>
        <v>42123</v>
      </c>
      <c r="EH10" s="50">
        <f t="shared" si="7"/>
        <v>42124</v>
      </c>
      <c r="EI10" s="50">
        <f t="shared" si="7"/>
        <v>42125</v>
      </c>
      <c r="EJ10" s="50">
        <f t="shared" si="7"/>
        <v>42126</v>
      </c>
      <c r="EK10" s="50">
        <f t="shared" si="7"/>
        <v>42127</v>
      </c>
      <c r="EL10" s="50">
        <f t="shared" si="7"/>
        <v>42128</v>
      </c>
      <c r="EM10" s="50">
        <f t="shared" si="7"/>
        <v>42129</v>
      </c>
      <c r="EN10" s="50">
        <f t="shared" si="7"/>
        <v>42130</v>
      </c>
      <c r="EO10" s="50">
        <f t="shared" si="7"/>
        <v>42131</v>
      </c>
      <c r="EP10" s="50">
        <f t="shared" si="7"/>
        <v>42132</v>
      </c>
      <c r="EQ10" s="50">
        <f t="shared" ref="EQ10:HB10" si="8">EQ9</f>
        <v>42133</v>
      </c>
      <c r="ER10" s="50">
        <f t="shared" si="8"/>
        <v>42134</v>
      </c>
      <c r="ES10" s="50">
        <f t="shared" si="8"/>
        <v>42135</v>
      </c>
      <c r="ET10" s="50">
        <f t="shared" si="8"/>
        <v>42136</v>
      </c>
      <c r="EU10" s="50">
        <f t="shared" si="8"/>
        <v>42137</v>
      </c>
      <c r="EV10" s="50">
        <f t="shared" si="8"/>
        <v>42138</v>
      </c>
      <c r="EW10" s="50">
        <f t="shared" si="8"/>
        <v>42139</v>
      </c>
      <c r="EX10" s="50">
        <f t="shared" si="8"/>
        <v>42140</v>
      </c>
      <c r="EY10" s="50">
        <f t="shared" si="8"/>
        <v>42141</v>
      </c>
      <c r="EZ10" s="50">
        <f t="shared" si="8"/>
        <v>42142</v>
      </c>
      <c r="FA10" s="50">
        <f t="shared" si="8"/>
        <v>42143</v>
      </c>
      <c r="FB10" s="50">
        <f t="shared" si="8"/>
        <v>42144</v>
      </c>
      <c r="FC10" s="50">
        <f t="shared" si="8"/>
        <v>42145</v>
      </c>
      <c r="FD10" s="50">
        <f t="shared" si="8"/>
        <v>42146</v>
      </c>
      <c r="FE10" s="50">
        <f t="shared" si="8"/>
        <v>42147</v>
      </c>
      <c r="FF10" s="50">
        <f t="shared" si="8"/>
        <v>42148</v>
      </c>
      <c r="FG10" s="50">
        <f t="shared" si="8"/>
        <v>42149</v>
      </c>
      <c r="FH10" s="50">
        <f t="shared" si="8"/>
        <v>42150</v>
      </c>
      <c r="FI10" s="50">
        <f t="shared" si="8"/>
        <v>42151</v>
      </c>
      <c r="FJ10" s="50">
        <f t="shared" si="8"/>
        <v>42152</v>
      </c>
      <c r="FK10" s="50">
        <f t="shared" si="8"/>
        <v>42153</v>
      </c>
      <c r="FL10" s="50">
        <f t="shared" si="8"/>
        <v>42154</v>
      </c>
      <c r="FM10" s="50">
        <f t="shared" si="8"/>
        <v>42155</v>
      </c>
      <c r="FN10" s="50">
        <f t="shared" si="8"/>
        <v>42156</v>
      </c>
      <c r="FO10" s="50">
        <f t="shared" si="8"/>
        <v>42157</v>
      </c>
      <c r="FP10" s="50">
        <f t="shared" si="8"/>
        <v>42158</v>
      </c>
      <c r="FQ10" s="50">
        <f t="shared" si="8"/>
        <v>42159</v>
      </c>
      <c r="FR10" s="50">
        <f t="shared" si="8"/>
        <v>42160</v>
      </c>
      <c r="FS10" s="50">
        <f t="shared" si="8"/>
        <v>42161</v>
      </c>
      <c r="FT10" s="50">
        <f t="shared" si="8"/>
        <v>42162</v>
      </c>
      <c r="FU10" s="50">
        <f t="shared" si="8"/>
        <v>42163</v>
      </c>
      <c r="FV10" s="50">
        <f t="shared" si="8"/>
        <v>42164</v>
      </c>
      <c r="FW10" s="50">
        <f t="shared" si="8"/>
        <v>42165</v>
      </c>
      <c r="FX10" s="50">
        <f t="shared" si="8"/>
        <v>42166</v>
      </c>
      <c r="FY10" s="50">
        <f t="shared" si="8"/>
        <v>42167</v>
      </c>
      <c r="FZ10" s="50">
        <f t="shared" si="8"/>
        <v>42168</v>
      </c>
      <c r="GA10" s="50">
        <f t="shared" si="8"/>
        <v>42169</v>
      </c>
      <c r="GB10" s="50">
        <f t="shared" si="8"/>
        <v>42170</v>
      </c>
      <c r="GC10" s="50">
        <f t="shared" si="8"/>
        <v>42171</v>
      </c>
      <c r="GD10" s="50">
        <f t="shared" si="8"/>
        <v>42172</v>
      </c>
      <c r="GE10" s="50">
        <f t="shared" si="8"/>
        <v>42173</v>
      </c>
      <c r="GF10" s="50">
        <f t="shared" si="8"/>
        <v>42174</v>
      </c>
      <c r="GG10" s="50">
        <f t="shared" si="8"/>
        <v>42175</v>
      </c>
      <c r="GH10" s="50">
        <f t="shared" si="8"/>
        <v>42176</v>
      </c>
      <c r="GI10" s="50">
        <f t="shared" si="8"/>
        <v>42177</v>
      </c>
      <c r="GJ10" s="50">
        <f t="shared" si="8"/>
        <v>42178</v>
      </c>
      <c r="GK10" s="50">
        <f t="shared" si="8"/>
        <v>42179</v>
      </c>
      <c r="GL10" s="50">
        <f t="shared" si="8"/>
        <v>42180</v>
      </c>
      <c r="GM10" s="50">
        <f t="shared" si="8"/>
        <v>42181</v>
      </c>
      <c r="GN10" s="50">
        <f t="shared" si="8"/>
        <v>42182</v>
      </c>
      <c r="GO10" s="50">
        <f t="shared" si="8"/>
        <v>42183</v>
      </c>
      <c r="GP10" s="50">
        <f t="shared" si="8"/>
        <v>42184</v>
      </c>
      <c r="GQ10" s="50">
        <f t="shared" si="8"/>
        <v>42185</v>
      </c>
      <c r="GR10" s="50">
        <f t="shared" si="8"/>
        <v>42186</v>
      </c>
      <c r="GS10" s="50">
        <f t="shared" si="8"/>
        <v>42187</v>
      </c>
      <c r="GT10" s="50">
        <f t="shared" si="8"/>
        <v>42188</v>
      </c>
      <c r="GU10" s="50">
        <f t="shared" si="8"/>
        <v>42189</v>
      </c>
      <c r="GV10" s="50">
        <f t="shared" si="8"/>
        <v>42190</v>
      </c>
      <c r="GW10" s="50">
        <f t="shared" si="8"/>
        <v>42191</v>
      </c>
      <c r="GX10" s="50">
        <f t="shared" si="8"/>
        <v>42192</v>
      </c>
      <c r="GY10" s="50">
        <f t="shared" si="8"/>
        <v>42193</v>
      </c>
      <c r="GZ10" s="50">
        <f t="shared" si="8"/>
        <v>42194</v>
      </c>
      <c r="HA10" s="50">
        <f t="shared" si="8"/>
        <v>42195</v>
      </c>
      <c r="HB10" s="50">
        <f t="shared" si="8"/>
        <v>42196</v>
      </c>
      <c r="HC10" s="50">
        <f t="shared" ref="HC10:JN10" si="9">HC9</f>
        <v>42197</v>
      </c>
      <c r="HD10" s="50">
        <f t="shared" si="9"/>
        <v>42198</v>
      </c>
      <c r="HE10" s="50">
        <f t="shared" si="9"/>
        <v>42199</v>
      </c>
      <c r="HF10" s="50">
        <f t="shared" si="9"/>
        <v>42200</v>
      </c>
      <c r="HG10" s="50">
        <f t="shared" si="9"/>
        <v>42201</v>
      </c>
      <c r="HH10" s="50">
        <f t="shared" si="9"/>
        <v>42202</v>
      </c>
      <c r="HI10" s="50">
        <f t="shared" si="9"/>
        <v>42203</v>
      </c>
      <c r="HJ10" s="50">
        <f t="shared" si="9"/>
        <v>42204</v>
      </c>
      <c r="HK10" s="50">
        <f t="shared" si="9"/>
        <v>42205</v>
      </c>
      <c r="HL10" s="50">
        <f t="shared" si="9"/>
        <v>42206</v>
      </c>
      <c r="HM10" s="50">
        <f t="shared" si="9"/>
        <v>42207</v>
      </c>
      <c r="HN10" s="50">
        <f t="shared" si="9"/>
        <v>42208</v>
      </c>
      <c r="HO10" s="50">
        <f t="shared" si="9"/>
        <v>42209</v>
      </c>
      <c r="HP10" s="50">
        <f t="shared" si="9"/>
        <v>42210</v>
      </c>
      <c r="HQ10" s="50">
        <f t="shared" si="9"/>
        <v>42211</v>
      </c>
      <c r="HR10" s="50">
        <f t="shared" si="9"/>
        <v>42212</v>
      </c>
      <c r="HS10" s="50">
        <f t="shared" si="9"/>
        <v>42213</v>
      </c>
      <c r="HT10" s="50">
        <f t="shared" si="9"/>
        <v>42214</v>
      </c>
      <c r="HU10" s="50">
        <f t="shared" si="9"/>
        <v>42215</v>
      </c>
      <c r="HV10" s="50">
        <f t="shared" si="9"/>
        <v>42216</v>
      </c>
      <c r="HW10" s="50">
        <f t="shared" si="9"/>
        <v>42217</v>
      </c>
      <c r="HX10" s="50">
        <f t="shared" si="9"/>
        <v>42218</v>
      </c>
      <c r="HY10" s="50">
        <f t="shared" si="9"/>
        <v>42219</v>
      </c>
      <c r="HZ10" s="50">
        <f t="shared" si="9"/>
        <v>42220</v>
      </c>
      <c r="IA10" s="50">
        <f t="shared" si="9"/>
        <v>42221</v>
      </c>
      <c r="IB10" s="50">
        <f t="shared" si="9"/>
        <v>42222</v>
      </c>
      <c r="IC10" s="50">
        <f t="shared" si="9"/>
        <v>42223</v>
      </c>
      <c r="ID10" s="50">
        <f t="shared" si="9"/>
        <v>42224</v>
      </c>
      <c r="IE10" s="50">
        <f t="shared" si="9"/>
        <v>42225</v>
      </c>
      <c r="IF10" s="50">
        <f t="shared" si="9"/>
        <v>42226</v>
      </c>
      <c r="IG10" s="50">
        <f t="shared" si="9"/>
        <v>42227</v>
      </c>
      <c r="IH10" s="50">
        <f t="shared" si="9"/>
        <v>42228</v>
      </c>
      <c r="II10" s="50">
        <f t="shared" si="9"/>
        <v>42229</v>
      </c>
      <c r="IJ10" s="50">
        <f t="shared" si="9"/>
        <v>42230</v>
      </c>
      <c r="IK10" s="50">
        <f t="shared" si="9"/>
        <v>42231</v>
      </c>
      <c r="IL10" s="50">
        <f t="shared" si="9"/>
        <v>42232</v>
      </c>
      <c r="IM10" s="50">
        <f t="shared" si="9"/>
        <v>42233</v>
      </c>
      <c r="IN10" s="50">
        <f t="shared" si="9"/>
        <v>42234</v>
      </c>
      <c r="IO10" s="50">
        <f t="shared" si="9"/>
        <v>42235</v>
      </c>
      <c r="IP10" s="50">
        <f t="shared" si="9"/>
        <v>42236</v>
      </c>
      <c r="IQ10" s="50">
        <f t="shared" si="9"/>
        <v>42237</v>
      </c>
      <c r="IR10" s="50">
        <f t="shared" si="9"/>
        <v>42238</v>
      </c>
      <c r="IS10" s="50">
        <f t="shared" si="9"/>
        <v>42239</v>
      </c>
      <c r="IT10" s="50">
        <f t="shared" si="9"/>
        <v>42240</v>
      </c>
      <c r="IU10" s="50">
        <f t="shared" si="9"/>
        <v>42241</v>
      </c>
      <c r="IV10" s="50">
        <f t="shared" si="9"/>
        <v>42242</v>
      </c>
      <c r="IW10" s="50">
        <f t="shared" si="9"/>
        <v>42243</v>
      </c>
      <c r="IX10" s="50">
        <f t="shared" si="9"/>
        <v>42244</v>
      </c>
      <c r="IY10" s="50">
        <f t="shared" si="9"/>
        <v>42245</v>
      </c>
      <c r="IZ10" s="50">
        <f t="shared" si="9"/>
        <v>42246</v>
      </c>
      <c r="JA10" s="50">
        <f t="shared" si="9"/>
        <v>42247</v>
      </c>
      <c r="JB10" s="50">
        <f t="shared" si="9"/>
        <v>42248</v>
      </c>
      <c r="JC10" s="50">
        <f t="shared" si="9"/>
        <v>42249</v>
      </c>
      <c r="JD10" s="50">
        <f t="shared" si="9"/>
        <v>42250</v>
      </c>
      <c r="JE10" s="50">
        <f t="shared" si="9"/>
        <v>42251</v>
      </c>
      <c r="JF10" s="50">
        <f t="shared" si="9"/>
        <v>42252</v>
      </c>
      <c r="JG10" s="50">
        <f t="shared" si="9"/>
        <v>42253</v>
      </c>
      <c r="JH10" s="50">
        <f t="shared" si="9"/>
        <v>42254</v>
      </c>
      <c r="JI10" s="50">
        <f t="shared" si="9"/>
        <v>42255</v>
      </c>
      <c r="JJ10" s="50">
        <f t="shared" si="9"/>
        <v>42256</v>
      </c>
      <c r="JK10" s="50">
        <f t="shared" si="9"/>
        <v>42257</v>
      </c>
      <c r="JL10" s="50">
        <f t="shared" si="9"/>
        <v>42258</v>
      </c>
      <c r="JM10" s="50">
        <f t="shared" si="9"/>
        <v>42259</v>
      </c>
      <c r="JN10" s="50">
        <f t="shared" si="9"/>
        <v>42260</v>
      </c>
      <c r="JO10" s="50">
        <f t="shared" ref="JO10:LZ10" si="10">JO9</f>
        <v>42261</v>
      </c>
      <c r="JP10" s="50">
        <f t="shared" si="10"/>
        <v>42262</v>
      </c>
      <c r="JQ10" s="50">
        <f t="shared" si="10"/>
        <v>42263</v>
      </c>
      <c r="JR10" s="50">
        <f t="shared" si="10"/>
        <v>42264</v>
      </c>
      <c r="JS10" s="50">
        <f t="shared" si="10"/>
        <v>42265</v>
      </c>
      <c r="JT10" s="50">
        <f t="shared" si="10"/>
        <v>42266</v>
      </c>
      <c r="JU10" s="50">
        <f t="shared" si="10"/>
        <v>42267</v>
      </c>
      <c r="JV10" s="50">
        <f t="shared" si="10"/>
        <v>42268</v>
      </c>
      <c r="JW10" s="50">
        <f t="shared" si="10"/>
        <v>42269</v>
      </c>
      <c r="JX10" s="50">
        <f t="shared" si="10"/>
        <v>42270</v>
      </c>
      <c r="JY10" s="50">
        <f t="shared" si="10"/>
        <v>42271</v>
      </c>
      <c r="JZ10" s="50">
        <f t="shared" si="10"/>
        <v>42272</v>
      </c>
      <c r="KA10" s="50">
        <f t="shared" si="10"/>
        <v>42273</v>
      </c>
      <c r="KB10" s="50">
        <f t="shared" si="10"/>
        <v>42274</v>
      </c>
      <c r="KC10" s="50">
        <f t="shared" si="10"/>
        <v>42275</v>
      </c>
      <c r="KD10" s="50">
        <f t="shared" si="10"/>
        <v>42276</v>
      </c>
      <c r="KE10" s="50">
        <f t="shared" si="10"/>
        <v>42277</v>
      </c>
      <c r="KF10" s="50">
        <f t="shared" si="10"/>
        <v>42278</v>
      </c>
      <c r="KG10" s="50">
        <f t="shared" si="10"/>
        <v>42279</v>
      </c>
      <c r="KH10" s="50">
        <f t="shared" si="10"/>
        <v>42280</v>
      </c>
      <c r="KI10" s="50">
        <f t="shared" si="10"/>
        <v>42281</v>
      </c>
      <c r="KJ10" s="50">
        <f t="shared" si="10"/>
        <v>42282</v>
      </c>
      <c r="KK10" s="50">
        <f t="shared" si="10"/>
        <v>42283</v>
      </c>
      <c r="KL10" s="50">
        <f t="shared" si="10"/>
        <v>42284</v>
      </c>
      <c r="KM10" s="50">
        <f t="shared" si="10"/>
        <v>42285</v>
      </c>
      <c r="KN10" s="50">
        <f t="shared" si="10"/>
        <v>42286</v>
      </c>
      <c r="KO10" s="50">
        <f t="shared" si="10"/>
        <v>42287</v>
      </c>
      <c r="KP10" s="50">
        <f t="shared" si="10"/>
        <v>42288</v>
      </c>
      <c r="KQ10" s="50">
        <f t="shared" si="10"/>
        <v>42289</v>
      </c>
      <c r="KR10" s="50">
        <f t="shared" si="10"/>
        <v>42290</v>
      </c>
      <c r="KS10" s="50">
        <f t="shared" si="10"/>
        <v>42291</v>
      </c>
      <c r="KT10" s="50">
        <f t="shared" si="10"/>
        <v>42292</v>
      </c>
      <c r="KU10" s="50">
        <f t="shared" si="10"/>
        <v>42293</v>
      </c>
      <c r="KV10" s="50">
        <f t="shared" si="10"/>
        <v>42294</v>
      </c>
      <c r="KW10" s="50">
        <f t="shared" si="10"/>
        <v>42295</v>
      </c>
      <c r="KX10" s="50">
        <f t="shared" si="10"/>
        <v>42296</v>
      </c>
      <c r="KY10" s="50">
        <f t="shared" si="10"/>
        <v>42297</v>
      </c>
      <c r="KZ10" s="50">
        <f t="shared" si="10"/>
        <v>42298</v>
      </c>
      <c r="LA10" s="50">
        <f t="shared" si="10"/>
        <v>42299</v>
      </c>
      <c r="LB10" s="50">
        <f t="shared" si="10"/>
        <v>42300</v>
      </c>
      <c r="LC10" s="50">
        <f t="shared" si="10"/>
        <v>42301</v>
      </c>
      <c r="LD10" s="50">
        <f t="shared" si="10"/>
        <v>42302</v>
      </c>
      <c r="LE10" s="50">
        <f t="shared" si="10"/>
        <v>42303</v>
      </c>
      <c r="LF10" s="50">
        <f t="shared" si="10"/>
        <v>42304</v>
      </c>
      <c r="LG10" s="50">
        <f t="shared" si="10"/>
        <v>42305</v>
      </c>
      <c r="LH10" s="50">
        <f t="shared" si="10"/>
        <v>42306</v>
      </c>
      <c r="LI10" s="50">
        <f t="shared" si="10"/>
        <v>42307</v>
      </c>
      <c r="LJ10" s="50">
        <f t="shared" si="10"/>
        <v>42308</v>
      </c>
      <c r="LK10" s="50">
        <f t="shared" si="10"/>
        <v>42309</v>
      </c>
      <c r="LL10" s="50">
        <f t="shared" si="10"/>
        <v>42310</v>
      </c>
      <c r="LM10" s="50">
        <f t="shared" si="10"/>
        <v>42311</v>
      </c>
      <c r="LN10" s="50">
        <f t="shared" si="10"/>
        <v>42312</v>
      </c>
      <c r="LO10" s="50">
        <f t="shared" si="10"/>
        <v>42313</v>
      </c>
      <c r="LP10" s="50">
        <f t="shared" si="10"/>
        <v>42314</v>
      </c>
      <c r="LQ10" s="50">
        <f t="shared" si="10"/>
        <v>42315</v>
      </c>
      <c r="LR10" s="50">
        <f t="shared" si="10"/>
        <v>42316</v>
      </c>
      <c r="LS10" s="50">
        <f t="shared" si="10"/>
        <v>42317</v>
      </c>
      <c r="LT10" s="50">
        <f t="shared" si="10"/>
        <v>42318</v>
      </c>
      <c r="LU10" s="50">
        <f t="shared" si="10"/>
        <v>42319</v>
      </c>
      <c r="LV10" s="50">
        <f t="shared" si="10"/>
        <v>42320</v>
      </c>
      <c r="LW10" s="50">
        <f t="shared" si="10"/>
        <v>42321</v>
      </c>
      <c r="LX10" s="50">
        <f t="shared" si="10"/>
        <v>42322</v>
      </c>
      <c r="LY10" s="50">
        <f t="shared" si="10"/>
        <v>42323</v>
      </c>
      <c r="LZ10" s="50">
        <f t="shared" si="10"/>
        <v>42324</v>
      </c>
      <c r="MA10" s="50">
        <f t="shared" ref="MA10:NT10" si="11">MA9</f>
        <v>42325</v>
      </c>
      <c r="MB10" s="50">
        <f t="shared" si="11"/>
        <v>42326</v>
      </c>
      <c r="MC10" s="50">
        <f t="shared" si="11"/>
        <v>42327</v>
      </c>
      <c r="MD10" s="50">
        <f t="shared" si="11"/>
        <v>42328</v>
      </c>
      <c r="ME10" s="50">
        <f t="shared" si="11"/>
        <v>42329</v>
      </c>
      <c r="MF10" s="50">
        <f t="shared" si="11"/>
        <v>42330</v>
      </c>
      <c r="MG10" s="50">
        <f t="shared" si="11"/>
        <v>42331</v>
      </c>
      <c r="MH10" s="50">
        <f t="shared" si="11"/>
        <v>42332</v>
      </c>
      <c r="MI10" s="50">
        <f t="shared" si="11"/>
        <v>42333</v>
      </c>
      <c r="MJ10" s="50">
        <f t="shared" si="11"/>
        <v>42334</v>
      </c>
      <c r="MK10" s="50">
        <f t="shared" si="11"/>
        <v>42335</v>
      </c>
      <c r="ML10" s="50">
        <f t="shared" si="11"/>
        <v>42336</v>
      </c>
      <c r="MM10" s="50">
        <f t="shared" si="11"/>
        <v>42337</v>
      </c>
      <c r="MN10" s="50">
        <f t="shared" si="11"/>
        <v>42338</v>
      </c>
      <c r="MO10" s="50">
        <f t="shared" si="11"/>
        <v>42339</v>
      </c>
      <c r="MP10" s="50">
        <f t="shared" si="11"/>
        <v>42340</v>
      </c>
      <c r="MQ10" s="50">
        <f t="shared" si="11"/>
        <v>42341</v>
      </c>
      <c r="MR10" s="50">
        <f t="shared" si="11"/>
        <v>42342</v>
      </c>
      <c r="MS10" s="50">
        <f t="shared" si="11"/>
        <v>42343</v>
      </c>
      <c r="MT10" s="50">
        <f t="shared" si="11"/>
        <v>42344</v>
      </c>
      <c r="MU10" s="50">
        <f t="shared" si="11"/>
        <v>42345</v>
      </c>
      <c r="MV10" s="50">
        <f t="shared" si="11"/>
        <v>42346</v>
      </c>
      <c r="MW10" s="50">
        <f t="shared" si="11"/>
        <v>42347</v>
      </c>
      <c r="MX10" s="50">
        <f t="shared" si="11"/>
        <v>42348</v>
      </c>
      <c r="MY10" s="50">
        <f t="shared" si="11"/>
        <v>42349</v>
      </c>
      <c r="MZ10" s="50">
        <f t="shared" si="11"/>
        <v>42350</v>
      </c>
      <c r="NA10" s="50">
        <f t="shared" si="11"/>
        <v>42351</v>
      </c>
      <c r="NB10" s="50">
        <f t="shared" si="11"/>
        <v>42352</v>
      </c>
      <c r="NC10" s="50">
        <f t="shared" si="11"/>
        <v>42353</v>
      </c>
      <c r="ND10" s="50">
        <f t="shared" si="11"/>
        <v>42354</v>
      </c>
      <c r="NE10" s="50">
        <f t="shared" si="11"/>
        <v>42355</v>
      </c>
      <c r="NF10" s="50">
        <f t="shared" si="11"/>
        <v>42356</v>
      </c>
      <c r="NG10" s="50">
        <f t="shared" si="11"/>
        <v>42357</v>
      </c>
      <c r="NH10" s="50">
        <f t="shared" si="11"/>
        <v>42358</v>
      </c>
      <c r="NI10" s="50">
        <f t="shared" si="11"/>
        <v>42359</v>
      </c>
      <c r="NJ10" s="50">
        <f t="shared" si="11"/>
        <v>42360</v>
      </c>
      <c r="NK10" s="50">
        <f t="shared" si="11"/>
        <v>42361</v>
      </c>
      <c r="NL10" s="50">
        <f t="shared" si="11"/>
        <v>42362</v>
      </c>
      <c r="NM10" s="50">
        <f t="shared" si="11"/>
        <v>42363</v>
      </c>
      <c r="NN10" s="50">
        <f t="shared" si="11"/>
        <v>42364</v>
      </c>
      <c r="NO10" s="50">
        <f t="shared" si="11"/>
        <v>42365</v>
      </c>
      <c r="NP10" s="50">
        <f t="shared" si="11"/>
        <v>42366</v>
      </c>
      <c r="NQ10" s="50">
        <f t="shared" si="11"/>
        <v>42367</v>
      </c>
      <c r="NR10" s="50">
        <f t="shared" si="11"/>
        <v>42368</v>
      </c>
      <c r="NS10" s="50">
        <f t="shared" si="11"/>
        <v>42369</v>
      </c>
      <c r="NT10" s="50" t="str">
        <f t="shared" si="11"/>
        <v/>
      </c>
      <c r="NU10" s="46" t="str">
        <f>O10</f>
        <v>A</v>
      </c>
      <c r="NV10" s="47" t="str">
        <f>P10</f>
        <v>B</v>
      </c>
      <c r="NW10" s="48" t="str">
        <f>Q10</f>
        <v>C</v>
      </c>
      <c r="NX10" s="49" t="str">
        <f>R10</f>
        <v>D</v>
      </c>
      <c r="NY10" s="46" t="str">
        <f>NU10</f>
        <v>A</v>
      </c>
      <c r="NZ10" s="47" t="str">
        <f>NV10</f>
        <v>B</v>
      </c>
      <c r="OA10" s="48" t="str">
        <f>NW10</f>
        <v>C</v>
      </c>
      <c r="OB10" s="49" t="str">
        <f>NX10</f>
        <v>D</v>
      </c>
      <c r="OC10" s="51">
        <f ca="1">IF(OQ10=1,TODAY(),OR10)</f>
        <v>42171</v>
      </c>
      <c r="OD10" s="51">
        <f ca="1">OC10</f>
        <v>42171</v>
      </c>
      <c r="OO10" s="12"/>
      <c r="OP10" s="12"/>
      <c r="OQ10" s="9">
        <f>IF(D7="Today",1,0)</f>
        <v>1</v>
      </c>
      <c r="OR10" s="9">
        <f>IF(NT10&lt;&gt;"",NT10,NS10)</f>
        <v>42369</v>
      </c>
      <c r="OS10" s="9" t="s">
        <v>57</v>
      </c>
      <c r="OT10" s="9" t="s">
        <v>58</v>
      </c>
      <c r="OU10" s="9" t="s">
        <v>59</v>
      </c>
      <c r="OV10" s="9" t="s">
        <v>58</v>
      </c>
      <c r="OW10" s="9" t="s">
        <v>30</v>
      </c>
      <c r="OX10" s="9" t="s">
        <v>60</v>
      </c>
      <c r="OY10" s="9" t="s">
        <v>60</v>
      </c>
      <c r="OZ10" s="9" t="s">
        <v>58</v>
      </c>
      <c r="PA10" s="9"/>
      <c r="PB10" s="65"/>
    </row>
    <row r="11" spans="2:418" x14ac:dyDescent="0.3">
      <c r="B11" s="52">
        <v>1</v>
      </c>
      <c r="C11" s="52" t="s">
        <v>3</v>
      </c>
      <c r="D11" s="53">
        <v>42005</v>
      </c>
      <c r="E11" s="52"/>
      <c r="F11" s="52" t="s">
        <v>51</v>
      </c>
      <c r="G11" s="54">
        <v>8</v>
      </c>
      <c r="H11" s="55" t="s">
        <v>25</v>
      </c>
      <c r="I11" s="56" t="s">
        <v>25</v>
      </c>
      <c r="J11" s="56" t="s">
        <v>25</v>
      </c>
      <c r="K11" s="56" t="s">
        <v>25</v>
      </c>
      <c r="L11" s="56" t="s">
        <v>25</v>
      </c>
      <c r="M11" s="56"/>
      <c r="N11" s="57"/>
      <c r="O11" s="58">
        <v>4</v>
      </c>
      <c r="P11" s="59">
        <v>3</v>
      </c>
      <c r="Q11" s="59">
        <v>3</v>
      </c>
      <c r="R11" s="59"/>
      <c r="S11" s="60" t="s">
        <v>27</v>
      </c>
      <c r="T11" s="61"/>
      <c r="U11" s="61"/>
      <c r="V11" s="61"/>
      <c r="W11" s="61"/>
      <c r="X11" s="61" t="s">
        <v>31</v>
      </c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 t="s">
        <v>44</v>
      </c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  <c r="IC11" s="61"/>
      <c r="ID11" s="61"/>
      <c r="IE11" s="61"/>
      <c r="IF11" s="61"/>
      <c r="IG11" s="61"/>
      <c r="IH11" s="61"/>
      <c r="II11" s="61"/>
      <c r="IJ11" s="61"/>
      <c r="IK11" s="61"/>
      <c r="IL11" s="61"/>
      <c r="IM11" s="61"/>
      <c r="IN11" s="61"/>
      <c r="IO11" s="61"/>
      <c r="IP11" s="61"/>
      <c r="IQ11" s="61"/>
      <c r="IR11" s="61"/>
      <c r="IS11" s="61"/>
      <c r="IT11" s="61"/>
      <c r="IU11" s="61"/>
      <c r="IV11" s="61"/>
      <c r="IW11" s="61"/>
      <c r="IX11" s="61"/>
      <c r="IY11" s="61"/>
      <c r="IZ11" s="61"/>
      <c r="JA11" s="61"/>
      <c r="JB11" s="61"/>
      <c r="JC11" s="61"/>
      <c r="JD11" s="61"/>
      <c r="JE11" s="61"/>
      <c r="JF11" s="61"/>
      <c r="JG11" s="61"/>
      <c r="JH11" s="61"/>
      <c r="JI11" s="61"/>
      <c r="JJ11" s="61"/>
      <c r="JK11" s="61"/>
      <c r="JL11" s="61"/>
      <c r="JM11" s="61"/>
      <c r="JN11" s="61"/>
      <c r="JO11" s="61"/>
      <c r="JP11" s="61"/>
      <c r="JQ11" s="61"/>
      <c r="JR11" s="61"/>
      <c r="JS11" s="61"/>
      <c r="JT11" s="61"/>
      <c r="JU11" s="61"/>
      <c r="JV11" s="61"/>
      <c r="JW11" s="61"/>
      <c r="JX11" s="61"/>
      <c r="JY11" s="61"/>
      <c r="JZ11" s="61"/>
      <c r="KA11" s="61"/>
      <c r="KB11" s="61"/>
      <c r="KC11" s="61"/>
      <c r="KD11" s="61"/>
      <c r="KE11" s="61"/>
      <c r="KF11" s="61"/>
      <c r="KG11" s="61"/>
      <c r="KH11" s="61"/>
      <c r="KI11" s="61"/>
      <c r="KJ11" s="61"/>
      <c r="KK11" s="61"/>
      <c r="KL11" s="61"/>
      <c r="KM11" s="61"/>
      <c r="KN11" s="61"/>
      <c r="KO11" s="61"/>
      <c r="KP11" s="61"/>
      <c r="KQ11" s="61"/>
      <c r="KR11" s="61"/>
      <c r="KS11" s="61"/>
      <c r="KT11" s="61"/>
      <c r="KU11" s="61"/>
      <c r="KV11" s="61"/>
      <c r="KW11" s="61"/>
      <c r="KX11" s="61"/>
      <c r="KY11" s="61"/>
      <c r="KZ11" s="61"/>
      <c r="LA11" s="61"/>
      <c r="LB11" s="61"/>
      <c r="LC11" s="61"/>
      <c r="LD11" s="61"/>
      <c r="LE11" s="61"/>
      <c r="LF11" s="61"/>
      <c r="LG11" s="61"/>
      <c r="LH11" s="61"/>
      <c r="LI11" s="61"/>
      <c r="LJ11" s="61"/>
      <c r="LK11" s="61"/>
      <c r="LL11" s="61"/>
      <c r="LM11" s="61"/>
      <c r="LN11" s="61"/>
      <c r="LO11" s="61"/>
      <c r="LP11" s="61"/>
      <c r="LQ11" s="61"/>
      <c r="LR11" s="61"/>
      <c r="LS11" s="61"/>
      <c r="LT11" s="61"/>
      <c r="LU11" s="61"/>
      <c r="LV11" s="61"/>
      <c r="LW11" s="61"/>
      <c r="LX11" s="61"/>
      <c r="LY11" s="61"/>
      <c r="LZ11" s="61"/>
      <c r="MA11" s="61"/>
      <c r="MB11" s="61"/>
      <c r="MC11" s="61"/>
      <c r="MD11" s="61"/>
      <c r="ME11" s="61"/>
      <c r="MF11" s="61"/>
      <c r="MG11" s="61"/>
      <c r="MH11" s="61"/>
      <c r="MI11" s="61"/>
      <c r="MJ11" s="61" t="s">
        <v>44</v>
      </c>
      <c r="MK11" s="61"/>
      <c r="ML11" s="61"/>
      <c r="MM11" s="61"/>
      <c r="MN11" s="61"/>
      <c r="MO11" s="61"/>
      <c r="MP11" s="61"/>
      <c r="MQ11" s="61"/>
      <c r="MR11" s="61"/>
      <c r="MS11" s="61"/>
      <c r="MT11" s="61"/>
      <c r="MU11" s="61"/>
      <c r="MV11" s="61"/>
      <c r="MW11" s="61"/>
      <c r="MX11" s="61"/>
      <c r="MY11" s="61"/>
      <c r="MZ11" s="61"/>
      <c r="NA11" s="61"/>
      <c r="NB11" s="61"/>
      <c r="NC11" s="61"/>
      <c r="ND11" s="61"/>
      <c r="NE11" s="61"/>
      <c r="NF11" s="61"/>
      <c r="NG11" s="61"/>
      <c r="NH11" s="61"/>
      <c r="NI11" s="61"/>
      <c r="NJ11" s="61"/>
      <c r="NK11" s="61"/>
      <c r="NL11" s="61"/>
      <c r="NM11" s="61"/>
      <c r="NN11" s="61"/>
      <c r="NO11" s="61"/>
      <c r="NP11" s="61"/>
      <c r="NQ11" s="61"/>
      <c r="NR11" s="61"/>
      <c r="NS11" s="61"/>
      <c r="NT11" s="62"/>
      <c r="NU11" s="63">
        <f>COUNTIF($S11:$NT11,"1/8"&amp;NU$10)*0.125+COUNTIF($S11:$NT11,"1/4"&amp;NU$10)*0.25+COUNTIF($S11:$NT11,"1/2"&amp;NU$10)*0.5+COUNTIF($S11:$NT11,NU$10)</f>
        <v>1</v>
      </c>
      <c r="NV11" s="63">
        <f t="shared" ref="NV11:NX26" si="12">COUNTIF($S11:$NT11,"1/8"&amp;NV$10)*0.125+COUNTIF($S11:$NT11,"1/4"&amp;NV$10)*0.25+COUNTIF($S11:$NT11,"1/2"&amp;NV$10)*0.5+COUNTIF($S11:$NT11,NV$10)</f>
        <v>0</v>
      </c>
      <c r="NW11" s="63">
        <f t="shared" si="12"/>
        <v>0.5</v>
      </c>
      <c r="NX11" s="63">
        <f t="shared" si="12"/>
        <v>0</v>
      </c>
      <c r="NY11" s="63">
        <f t="shared" ref="NY11:NY35" si="13">O11-NU11</f>
        <v>3</v>
      </c>
      <c r="NZ11" s="63">
        <f t="shared" ref="NZ11:NZ35" si="14">P11-NV11</f>
        <v>3</v>
      </c>
      <c r="OA11" s="63">
        <f t="shared" ref="OA11:OA35" si="15">Q11-NW11</f>
        <v>2.5</v>
      </c>
      <c r="OB11" s="63">
        <f t="shared" ref="OB11:OB35" si="16">R11-NX11</f>
        <v>0</v>
      </c>
      <c r="OC11" s="63">
        <f ca="1">OZ11-OP11</f>
        <v>118</v>
      </c>
      <c r="OD11" s="63">
        <f t="shared" ref="OD11:OD35" ca="1" si="17">OC11-SUM(NU11:NX11)</f>
        <v>116.5</v>
      </c>
      <c r="OP11" s="12">
        <f t="shared" ref="OP11:OP35" ca="1" si="18">SUMPRODUCT(($S$10:$NK$10&gt;OQ11)*($S$10:$NK$10&lt;OR11)*($S11:$NK11=$O$4))</f>
        <v>1</v>
      </c>
      <c r="OQ11" s="9">
        <f t="shared" ref="OQ11:OQ35" si="19">IF(D11&lt;&gt;"",IF(D11&lt;$S$10,$S$10,D11),$S$10)</f>
        <v>42005</v>
      </c>
      <c r="OR11" s="9">
        <f t="shared" ref="OR11:OR35" ca="1" si="20">IF(E11&lt;&gt;"",IF(E11&lt;$OD$10,E11,$OD$10),$OD$10)</f>
        <v>42171</v>
      </c>
      <c r="OS11" s="9">
        <f t="array" aca="1" ref="OS11" ca="1">IFERROR(IF(H11&lt;&gt;"",SUM(IF(WEEKDAY(-1+ROW(INDIRECT("1:"&amp;($OR11-$OQ11)+1)),2)={1},1,0)),0),0)</f>
        <v>24</v>
      </c>
      <c r="OT11" s="9">
        <f t="array" aca="1" ref="OT11" ca="1">IFERROR(IF(I11&lt;&gt;"",SUM(IF(WEEKDAY(-1+ROW(INDIRECT("1:"&amp;($OR11-$OQ11)+1)),2)={2},1,0)),0),0)</f>
        <v>24</v>
      </c>
      <c r="OU11" s="9">
        <f t="array" aca="1" ref="OU11" ca="1">IFERROR(IF(J11&lt;&gt;"",SUM(IF(WEEKDAY(-1+ROW(INDIRECT("1:"&amp;($OR11-$OQ11)+1)),2)={3},1,0)),0),0)</f>
        <v>24</v>
      </c>
      <c r="OV11" s="9">
        <f t="array" aca="1" ref="OV11" ca="1">IFERROR(IF(K11&lt;&gt;"",SUM(IF(WEEKDAY(-1+ROW(INDIRECT("1:"&amp;($OR11-$OQ11)+1)),2)={4},1,0)),0),0)</f>
        <v>24</v>
      </c>
      <c r="OW11" s="9">
        <f t="array" aca="1" ref="OW11" ca="1">IFERROR(IF(L11&lt;&gt;"",SUM(IF(WEEKDAY(-1+ROW(INDIRECT("1:"&amp;($OR11-$OQ11)+1)),2)={5},1,0)),0),0)</f>
        <v>23</v>
      </c>
      <c r="OX11" s="9">
        <f t="array" aca="1" ref="OX11" ca="1">IFERROR(IF(M11&lt;&gt;"",SUM(IF(WEEKDAY(-1+ROW(INDIRECT("1:"&amp;($OR11-$OQ11)+1)),2)={6},1,0)),0),0)</f>
        <v>0</v>
      </c>
      <c r="OY11" s="9">
        <f t="array" aca="1" ref="OY11" ca="1">IFERROR(IF(N11&lt;&gt;"",SUM(IF(WEEKDAY(-1+ROW(INDIRECT("1:"&amp;($OR11-$OQ11)+1)),2)={7},1,0)),0),0)</f>
        <v>0</v>
      </c>
      <c r="OZ11" s="9">
        <f ca="1">SUM(OS11:OY11)</f>
        <v>119</v>
      </c>
      <c r="PA11" s="9">
        <f t="shared" ref="PA11:PA35" ca="1" si="21">OZ11-SUM(NU11:NX11)</f>
        <v>117.5</v>
      </c>
    </row>
    <row r="12" spans="2:418" x14ac:dyDescent="0.3">
      <c r="B12" s="52">
        <v>2</v>
      </c>
      <c r="C12" s="52" t="s">
        <v>4</v>
      </c>
      <c r="D12" s="53">
        <v>41985</v>
      </c>
      <c r="E12" s="53">
        <v>42128</v>
      </c>
      <c r="F12" s="52" t="s">
        <v>51</v>
      </c>
      <c r="G12" s="54">
        <v>8</v>
      </c>
      <c r="H12" s="55" t="s">
        <v>25</v>
      </c>
      <c r="I12" s="56" t="s">
        <v>25</v>
      </c>
      <c r="J12" s="56" t="s">
        <v>25</v>
      </c>
      <c r="K12" s="56" t="s">
        <v>25</v>
      </c>
      <c r="L12" s="56" t="s">
        <v>25</v>
      </c>
      <c r="M12" s="56"/>
      <c r="N12" s="57"/>
      <c r="O12" s="58"/>
      <c r="P12" s="59"/>
      <c r="Q12" s="59"/>
      <c r="R12" s="59"/>
      <c r="S12" s="60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1"/>
      <c r="IF12" s="61"/>
      <c r="IG12" s="61"/>
      <c r="IH12" s="61"/>
      <c r="II12" s="61"/>
      <c r="IJ12" s="61"/>
      <c r="IK12" s="61"/>
      <c r="IL12" s="61"/>
      <c r="IM12" s="61"/>
      <c r="IN12" s="61"/>
      <c r="IO12" s="61"/>
      <c r="IP12" s="61"/>
      <c r="IQ12" s="61"/>
      <c r="IR12" s="61"/>
      <c r="IS12" s="61"/>
      <c r="IT12" s="61"/>
      <c r="IU12" s="61"/>
      <c r="IV12" s="61"/>
      <c r="IW12" s="61"/>
      <c r="IX12" s="61"/>
      <c r="IY12" s="61"/>
      <c r="IZ12" s="61"/>
      <c r="JA12" s="61"/>
      <c r="JB12" s="61"/>
      <c r="JC12" s="61"/>
      <c r="JD12" s="61"/>
      <c r="JE12" s="61"/>
      <c r="JF12" s="61"/>
      <c r="JG12" s="61"/>
      <c r="JH12" s="61"/>
      <c r="JI12" s="61"/>
      <c r="JJ12" s="61"/>
      <c r="JK12" s="61"/>
      <c r="JL12" s="61"/>
      <c r="JM12" s="61"/>
      <c r="JN12" s="61"/>
      <c r="JO12" s="61"/>
      <c r="JP12" s="61"/>
      <c r="JQ12" s="61"/>
      <c r="JR12" s="61"/>
      <c r="JS12" s="61"/>
      <c r="JT12" s="61"/>
      <c r="JU12" s="61"/>
      <c r="JV12" s="61"/>
      <c r="JW12" s="61"/>
      <c r="JX12" s="61"/>
      <c r="JY12" s="61"/>
      <c r="JZ12" s="61"/>
      <c r="KA12" s="61"/>
      <c r="KB12" s="61"/>
      <c r="KC12" s="61"/>
      <c r="KD12" s="61"/>
      <c r="KE12" s="61"/>
      <c r="KF12" s="61"/>
      <c r="KG12" s="61"/>
      <c r="KH12" s="61"/>
      <c r="KI12" s="61"/>
      <c r="KJ12" s="61"/>
      <c r="KK12" s="61"/>
      <c r="KL12" s="61"/>
      <c r="KM12" s="61"/>
      <c r="KN12" s="61"/>
      <c r="KO12" s="61"/>
      <c r="KP12" s="61"/>
      <c r="KQ12" s="61"/>
      <c r="KR12" s="61"/>
      <c r="KS12" s="61"/>
      <c r="KT12" s="61"/>
      <c r="KU12" s="61"/>
      <c r="KV12" s="61"/>
      <c r="KW12" s="61"/>
      <c r="KX12" s="61"/>
      <c r="KY12" s="61"/>
      <c r="KZ12" s="61"/>
      <c r="LA12" s="61"/>
      <c r="LB12" s="61"/>
      <c r="LC12" s="61"/>
      <c r="LD12" s="61"/>
      <c r="LE12" s="61"/>
      <c r="LF12" s="61"/>
      <c r="LG12" s="61"/>
      <c r="LH12" s="61"/>
      <c r="LI12" s="61"/>
      <c r="LJ12" s="61"/>
      <c r="LK12" s="61"/>
      <c r="LL12" s="61"/>
      <c r="LM12" s="61"/>
      <c r="LN12" s="61"/>
      <c r="LO12" s="61"/>
      <c r="LP12" s="61"/>
      <c r="LQ12" s="61"/>
      <c r="LR12" s="61"/>
      <c r="LS12" s="61"/>
      <c r="LT12" s="61"/>
      <c r="LU12" s="61"/>
      <c r="LV12" s="61"/>
      <c r="LW12" s="61"/>
      <c r="LX12" s="61"/>
      <c r="LY12" s="61"/>
      <c r="LZ12" s="61"/>
      <c r="MA12" s="61"/>
      <c r="MB12" s="61"/>
      <c r="MC12" s="61"/>
      <c r="MD12" s="61"/>
      <c r="ME12" s="61"/>
      <c r="MF12" s="61"/>
      <c r="MG12" s="61"/>
      <c r="MH12" s="61"/>
      <c r="MI12" s="61"/>
      <c r="MJ12" s="61"/>
      <c r="MK12" s="61"/>
      <c r="ML12" s="61"/>
      <c r="MM12" s="61"/>
      <c r="MN12" s="61"/>
      <c r="MO12" s="61"/>
      <c r="MP12" s="61"/>
      <c r="MQ12" s="61"/>
      <c r="MR12" s="61"/>
      <c r="MS12" s="61"/>
      <c r="MT12" s="61"/>
      <c r="MU12" s="61"/>
      <c r="MV12" s="61"/>
      <c r="MW12" s="61"/>
      <c r="MX12" s="61"/>
      <c r="MY12" s="61"/>
      <c r="MZ12" s="61"/>
      <c r="NA12" s="61"/>
      <c r="NB12" s="61"/>
      <c r="NC12" s="61"/>
      <c r="ND12" s="61"/>
      <c r="NE12" s="61"/>
      <c r="NF12" s="61"/>
      <c r="NG12" s="61"/>
      <c r="NH12" s="61"/>
      <c r="NI12" s="61"/>
      <c r="NJ12" s="61"/>
      <c r="NK12" s="61"/>
      <c r="NL12" s="61"/>
      <c r="NM12" s="61"/>
      <c r="NN12" s="61"/>
      <c r="NO12" s="61"/>
      <c r="NP12" s="61"/>
      <c r="NQ12" s="61"/>
      <c r="NR12" s="61"/>
      <c r="NS12" s="61"/>
      <c r="NT12" s="62"/>
      <c r="NU12" s="63">
        <f t="shared" ref="NU12:NX32" si="22">COUNTIF($S12:$NT12,"1/8"&amp;NU$10)*0.125+COUNTIF($S12:$NT12,"1/4"&amp;NU$10)*0.25+COUNTIF($S12:$NT12,"1/2"&amp;NU$10)*0.5+COUNTIF($S12:$NT12,NU$10)</f>
        <v>0</v>
      </c>
      <c r="NV12" s="63">
        <f t="shared" si="12"/>
        <v>0</v>
      </c>
      <c r="NW12" s="63">
        <f t="shared" si="12"/>
        <v>0</v>
      </c>
      <c r="NX12" s="63">
        <f t="shared" si="12"/>
        <v>0</v>
      </c>
      <c r="NY12" s="63">
        <f t="shared" si="13"/>
        <v>0</v>
      </c>
      <c r="NZ12" s="63">
        <f t="shared" si="14"/>
        <v>0</v>
      </c>
      <c r="OA12" s="63">
        <f t="shared" si="15"/>
        <v>0</v>
      </c>
      <c r="OB12" s="63">
        <f t="shared" si="16"/>
        <v>0</v>
      </c>
      <c r="OC12" s="63">
        <f t="shared" ref="OC12:OC35" ca="1" si="23">OZ12-OP12</f>
        <v>88</v>
      </c>
      <c r="OD12" s="63">
        <f t="shared" ca="1" si="17"/>
        <v>88</v>
      </c>
      <c r="OP12" s="12">
        <f t="shared" ca="1" si="18"/>
        <v>0</v>
      </c>
      <c r="OQ12" s="9">
        <f t="shared" si="19"/>
        <v>42005</v>
      </c>
      <c r="OR12" s="9">
        <f t="shared" ca="1" si="20"/>
        <v>42128</v>
      </c>
      <c r="OS12" s="9">
        <f t="array" aca="1" ref="OS12" ca="1">IFERROR(IF(H12&lt;&gt;"",SUM(IF(WEEKDAY(-1+ROW(INDIRECT("1:"&amp;($OR12-$OQ12)+1)),2)={1},1,0)),0),0)</f>
        <v>18</v>
      </c>
      <c r="OT12" s="9">
        <f t="array" aca="1" ref="OT12" ca="1">IFERROR(IF(I12&lt;&gt;"",SUM(IF(WEEKDAY(-1+ROW(INDIRECT("1:"&amp;($OR12-$OQ12)+1)),2)={2},1,0)),0),0)</f>
        <v>18</v>
      </c>
      <c r="OU12" s="9">
        <f t="array" aca="1" ref="OU12" ca="1">IFERROR(IF(J12&lt;&gt;"",SUM(IF(WEEKDAY(-1+ROW(INDIRECT("1:"&amp;($OR12-$OQ12)+1)),2)={3},1,0)),0),0)</f>
        <v>18</v>
      </c>
      <c r="OV12" s="9">
        <f t="array" aca="1" ref="OV12" ca="1">IFERROR(IF(K12&lt;&gt;"",SUM(IF(WEEKDAY(-1+ROW(INDIRECT("1:"&amp;($OR12-$OQ12)+1)),2)={4},1,0)),0),0)</f>
        <v>17</v>
      </c>
      <c r="OW12" s="9">
        <f t="array" aca="1" ref="OW12" ca="1">IFERROR(IF(L12&lt;&gt;"",SUM(IF(WEEKDAY(-1+ROW(INDIRECT("1:"&amp;($OR12-$OQ12)+1)),2)={5},1,0)),0),0)</f>
        <v>17</v>
      </c>
      <c r="OX12" s="9">
        <f t="array" aca="1" ref="OX12" ca="1">IFERROR(IF(M12&lt;&gt;"",SUM(IF(WEEKDAY(-1+ROW(INDIRECT("1:"&amp;($OR12-$OQ12)+1)),2)={6},1,0)),0),0)</f>
        <v>0</v>
      </c>
      <c r="OY12" s="9">
        <f t="array" aca="1" ref="OY12" ca="1">IFERROR(IF(N12&lt;&gt;"",SUM(IF(WEEKDAY(-1+ROW(INDIRECT("1:"&amp;($OR12-$OQ12)+1)),2)={7},1,0)),0),0)</f>
        <v>0</v>
      </c>
      <c r="OZ12" s="9">
        <f t="shared" ref="OZ12:OZ15" ca="1" si="24">SUM(OS12:OY12)</f>
        <v>88</v>
      </c>
      <c r="PA12" s="9">
        <f t="shared" ca="1" si="21"/>
        <v>88</v>
      </c>
    </row>
    <row r="13" spans="2:418" x14ac:dyDescent="0.3">
      <c r="B13" s="52">
        <v>3</v>
      </c>
      <c r="C13" s="52" t="s">
        <v>5</v>
      </c>
      <c r="D13" s="53">
        <v>41974</v>
      </c>
      <c r="E13" s="53">
        <v>42128</v>
      </c>
      <c r="F13" s="52" t="s">
        <v>51</v>
      </c>
      <c r="G13" s="54">
        <v>8</v>
      </c>
      <c r="H13" s="55" t="s">
        <v>25</v>
      </c>
      <c r="I13" s="56" t="s">
        <v>25</v>
      </c>
      <c r="J13" s="56" t="s">
        <v>25</v>
      </c>
      <c r="K13" s="56" t="s">
        <v>25</v>
      </c>
      <c r="L13" s="56" t="s">
        <v>25</v>
      </c>
      <c r="M13" s="56"/>
      <c r="N13" s="57"/>
      <c r="O13" s="58"/>
      <c r="P13" s="59"/>
      <c r="Q13" s="59"/>
      <c r="R13" s="59"/>
      <c r="S13" s="60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 t="s">
        <v>44</v>
      </c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61"/>
      <c r="HS13" s="61"/>
      <c r="HT13" s="61"/>
      <c r="HU13" s="61"/>
      <c r="HV13" s="61"/>
      <c r="HW13" s="61"/>
      <c r="HX13" s="61"/>
      <c r="HY13" s="61"/>
      <c r="HZ13" s="61"/>
      <c r="IA13" s="61"/>
      <c r="IB13" s="61"/>
      <c r="IC13" s="61"/>
      <c r="ID13" s="61"/>
      <c r="IE13" s="61"/>
      <c r="IF13" s="61"/>
      <c r="IG13" s="61"/>
      <c r="IH13" s="61"/>
      <c r="II13" s="61"/>
      <c r="IJ13" s="61"/>
      <c r="IK13" s="61"/>
      <c r="IL13" s="61"/>
      <c r="IM13" s="61"/>
      <c r="IN13" s="61"/>
      <c r="IO13" s="61"/>
      <c r="IP13" s="61"/>
      <c r="IQ13" s="61"/>
      <c r="IR13" s="61"/>
      <c r="IS13" s="61"/>
      <c r="IT13" s="61"/>
      <c r="IU13" s="61"/>
      <c r="IV13" s="61"/>
      <c r="IW13" s="61"/>
      <c r="IX13" s="61"/>
      <c r="IY13" s="61"/>
      <c r="IZ13" s="61"/>
      <c r="JA13" s="61"/>
      <c r="JB13" s="61"/>
      <c r="JC13" s="61"/>
      <c r="JD13" s="61"/>
      <c r="JE13" s="61"/>
      <c r="JF13" s="61"/>
      <c r="JG13" s="61"/>
      <c r="JH13" s="61"/>
      <c r="JI13" s="61"/>
      <c r="JJ13" s="61"/>
      <c r="JK13" s="61"/>
      <c r="JL13" s="61"/>
      <c r="JM13" s="61"/>
      <c r="JN13" s="61"/>
      <c r="JO13" s="61"/>
      <c r="JP13" s="61"/>
      <c r="JQ13" s="61"/>
      <c r="JR13" s="61"/>
      <c r="JS13" s="61"/>
      <c r="JT13" s="61"/>
      <c r="JU13" s="61"/>
      <c r="JV13" s="61"/>
      <c r="JW13" s="61"/>
      <c r="JX13" s="61"/>
      <c r="JY13" s="61"/>
      <c r="JZ13" s="61"/>
      <c r="KA13" s="61"/>
      <c r="KB13" s="61"/>
      <c r="KC13" s="61"/>
      <c r="KD13" s="61"/>
      <c r="KE13" s="61"/>
      <c r="KF13" s="61"/>
      <c r="KG13" s="61"/>
      <c r="KH13" s="61"/>
      <c r="KI13" s="61"/>
      <c r="KJ13" s="61"/>
      <c r="KK13" s="61"/>
      <c r="KL13" s="61"/>
      <c r="KM13" s="61"/>
      <c r="KN13" s="61"/>
      <c r="KO13" s="61"/>
      <c r="KP13" s="61"/>
      <c r="KQ13" s="61"/>
      <c r="KR13" s="61"/>
      <c r="KS13" s="61"/>
      <c r="KT13" s="61"/>
      <c r="KU13" s="61"/>
      <c r="KV13" s="61"/>
      <c r="KW13" s="61"/>
      <c r="KX13" s="61"/>
      <c r="KY13" s="61"/>
      <c r="KZ13" s="61"/>
      <c r="LA13" s="61"/>
      <c r="LB13" s="61"/>
      <c r="LC13" s="61"/>
      <c r="LD13" s="61"/>
      <c r="LE13" s="61"/>
      <c r="LF13" s="61"/>
      <c r="LG13" s="61"/>
      <c r="LH13" s="61"/>
      <c r="LI13" s="61"/>
      <c r="LJ13" s="61"/>
      <c r="LK13" s="61"/>
      <c r="LL13" s="61"/>
      <c r="LM13" s="61"/>
      <c r="LN13" s="61"/>
      <c r="LO13" s="61"/>
      <c r="LP13" s="61"/>
      <c r="LQ13" s="61"/>
      <c r="LR13" s="61"/>
      <c r="LS13" s="61"/>
      <c r="LT13" s="61"/>
      <c r="LU13" s="61"/>
      <c r="LV13" s="61"/>
      <c r="LW13" s="61"/>
      <c r="LX13" s="61"/>
      <c r="LY13" s="61"/>
      <c r="LZ13" s="61"/>
      <c r="MA13" s="61"/>
      <c r="MB13" s="61"/>
      <c r="MC13" s="61"/>
      <c r="MD13" s="61"/>
      <c r="ME13" s="61"/>
      <c r="MF13" s="61"/>
      <c r="MG13" s="61"/>
      <c r="MH13" s="61"/>
      <c r="MI13" s="61"/>
      <c r="MJ13" s="61"/>
      <c r="MK13" s="61"/>
      <c r="ML13" s="61"/>
      <c r="MM13" s="61"/>
      <c r="MN13" s="61"/>
      <c r="MO13" s="61"/>
      <c r="MP13" s="61"/>
      <c r="MQ13" s="61"/>
      <c r="MR13" s="61"/>
      <c r="MS13" s="61"/>
      <c r="MT13" s="61"/>
      <c r="MU13" s="61"/>
      <c r="MV13" s="61"/>
      <c r="MW13" s="61"/>
      <c r="MX13" s="61"/>
      <c r="MY13" s="61"/>
      <c r="MZ13" s="61"/>
      <c r="NA13" s="61"/>
      <c r="NB13" s="61"/>
      <c r="NC13" s="61"/>
      <c r="ND13" s="61"/>
      <c r="NE13" s="61"/>
      <c r="NF13" s="61"/>
      <c r="NG13" s="61"/>
      <c r="NH13" s="61"/>
      <c r="NI13" s="61"/>
      <c r="NJ13" s="61"/>
      <c r="NK13" s="61"/>
      <c r="NL13" s="61"/>
      <c r="NM13" s="61"/>
      <c r="NN13" s="61"/>
      <c r="NO13" s="61"/>
      <c r="NP13" s="61"/>
      <c r="NQ13" s="61"/>
      <c r="NR13" s="61"/>
      <c r="NS13" s="61"/>
      <c r="NT13" s="62"/>
      <c r="NU13" s="63">
        <f t="shared" si="22"/>
        <v>0</v>
      </c>
      <c r="NV13" s="63">
        <f t="shared" si="12"/>
        <v>0</v>
      </c>
      <c r="NW13" s="63">
        <f t="shared" si="12"/>
        <v>0</v>
      </c>
      <c r="NX13" s="63">
        <f t="shared" si="12"/>
        <v>0</v>
      </c>
      <c r="NY13" s="63">
        <f t="shared" si="13"/>
        <v>0</v>
      </c>
      <c r="NZ13" s="63">
        <f t="shared" si="14"/>
        <v>0</v>
      </c>
      <c r="OA13" s="63">
        <f t="shared" si="15"/>
        <v>0</v>
      </c>
      <c r="OB13" s="63">
        <f t="shared" si="16"/>
        <v>0</v>
      </c>
      <c r="OC13" s="63">
        <f t="shared" ca="1" si="23"/>
        <v>87</v>
      </c>
      <c r="OD13" s="63">
        <f t="shared" ca="1" si="17"/>
        <v>87</v>
      </c>
      <c r="OP13" s="12">
        <f t="shared" ca="1" si="18"/>
        <v>1</v>
      </c>
      <c r="OQ13" s="9">
        <f t="shared" si="19"/>
        <v>42005</v>
      </c>
      <c r="OR13" s="9">
        <f t="shared" ca="1" si="20"/>
        <v>42128</v>
      </c>
      <c r="OS13" s="9">
        <f t="array" aca="1" ref="OS13" ca="1">IFERROR(IF(H13&lt;&gt;"",SUM(IF(WEEKDAY(-1+ROW(INDIRECT("1:"&amp;($OR13-$OQ13)+1)),2)={1},1,0)),0),0)</f>
        <v>18</v>
      </c>
      <c r="OT13" s="9">
        <f t="array" aca="1" ref="OT13" ca="1">IFERROR(IF(I13&lt;&gt;"",SUM(IF(WEEKDAY(-1+ROW(INDIRECT("1:"&amp;($OR13-$OQ13)+1)),2)={2},1,0)),0),0)</f>
        <v>18</v>
      </c>
      <c r="OU13" s="9">
        <f t="array" aca="1" ref="OU13" ca="1">IFERROR(IF(J13&lt;&gt;"",SUM(IF(WEEKDAY(-1+ROW(INDIRECT("1:"&amp;($OR13-$OQ13)+1)),2)={3},1,0)),0),0)</f>
        <v>18</v>
      </c>
      <c r="OV13" s="9">
        <f t="array" aca="1" ref="OV13" ca="1">IFERROR(IF(K13&lt;&gt;"",SUM(IF(WEEKDAY(-1+ROW(INDIRECT("1:"&amp;($OR13-$OQ13)+1)),2)={4},1,0)),0),0)</f>
        <v>17</v>
      </c>
      <c r="OW13" s="9">
        <f t="array" aca="1" ref="OW13" ca="1">IFERROR(IF(L13&lt;&gt;"",SUM(IF(WEEKDAY(-1+ROW(INDIRECT("1:"&amp;($OR13-$OQ13)+1)),2)={5},1,0)),0),0)</f>
        <v>17</v>
      </c>
      <c r="OX13" s="9">
        <f t="array" aca="1" ref="OX13" ca="1">IFERROR(IF(M13&lt;&gt;"",SUM(IF(WEEKDAY(-1+ROW(INDIRECT("1:"&amp;($OR13-$OQ13)+1)),2)={6},1,0)),0),0)</f>
        <v>0</v>
      </c>
      <c r="OY13" s="9">
        <f t="array" aca="1" ref="OY13" ca="1">IFERROR(IF(N13&lt;&gt;"",SUM(IF(WEEKDAY(-1+ROW(INDIRECT("1:"&amp;($OR13-$OQ13)+1)),2)={7},1,0)),0),0)</f>
        <v>0</v>
      </c>
      <c r="OZ13" s="9">
        <f t="shared" ca="1" si="24"/>
        <v>88</v>
      </c>
      <c r="PA13" s="9">
        <f t="shared" ca="1" si="21"/>
        <v>88</v>
      </c>
    </row>
    <row r="14" spans="2:418" x14ac:dyDescent="0.3">
      <c r="B14" s="52">
        <v>4</v>
      </c>
      <c r="C14" s="52" t="s">
        <v>6</v>
      </c>
      <c r="D14" s="53">
        <v>42040</v>
      </c>
      <c r="E14" s="53">
        <v>42128</v>
      </c>
      <c r="F14" s="52" t="s">
        <v>52</v>
      </c>
      <c r="G14" s="54">
        <v>8</v>
      </c>
      <c r="H14" s="55" t="s">
        <v>25</v>
      </c>
      <c r="I14" s="56" t="s">
        <v>25</v>
      </c>
      <c r="J14" s="56" t="s">
        <v>25</v>
      </c>
      <c r="K14" s="56" t="s">
        <v>25</v>
      </c>
      <c r="L14" s="56" t="s">
        <v>25</v>
      </c>
      <c r="M14" s="56"/>
      <c r="N14" s="57"/>
      <c r="O14" s="58"/>
      <c r="P14" s="59"/>
      <c r="Q14" s="59"/>
      <c r="R14" s="59"/>
      <c r="S14" s="60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1"/>
      <c r="IF14" s="61"/>
      <c r="IG14" s="61"/>
      <c r="IH14" s="61"/>
      <c r="II14" s="61"/>
      <c r="IJ14" s="61"/>
      <c r="IK14" s="61"/>
      <c r="IL14" s="61"/>
      <c r="IM14" s="61"/>
      <c r="IN14" s="61"/>
      <c r="IO14" s="61"/>
      <c r="IP14" s="61"/>
      <c r="IQ14" s="61"/>
      <c r="IR14" s="61"/>
      <c r="IS14" s="61"/>
      <c r="IT14" s="61"/>
      <c r="IU14" s="61"/>
      <c r="IV14" s="61"/>
      <c r="IW14" s="61"/>
      <c r="IX14" s="61"/>
      <c r="IY14" s="61"/>
      <c r="IZ14" s="61"/>
      <c r="JA14" s="61"/>
      <c r="JB14" s="61"/>
      <c r="JC14" s="61"/>
      <c r="JD14" s="61"/>
      <c r="JE14" s="61"/>
      <c r="JF14" s="61"/>
      <c r="JG14" s="61"/>
      <c r="JH14" s="61"/>
      <c r="JI14" s="61"/>
      <c r="JJ14" s="61"/>
      <c r="JK14" s="61"/>
      <c r="JL14" s="61"/>
      <c r="JM14" s="61"/>
      <c r="JN14" s="61"/>
      <c r="JO14" s="61"/>
      <c r="JP14" s="61"/>
      <c r="JQ14" s="61"/>
      <c r="JR14" s="61"/>
      <c r="JS14" s="61"/>
      <c r="JT14" s="61"/>
      <c r="JU14" s="61"/>
      <c r="JV14" s="61"/>
      <c r="JW14" s="61"/>
      <c r="JX14" s="61"/>
      <c r="JY14" s="61"/>
      <c r="JZ14" s="61"/>
      <c r="KA14" s="61"/>
      <c r="KB14" s="61"/>
      <c r="KC14" s="61"/>
      <c r="KD14" s="61"/>
      <c r="KE14" s="61"/>
      <c r="KF14" s="61"/>
      <c r="KG14" s="61"/>
      <c r="KH14" s="61"/>
      <c r="KI14" s="61"/>
      <c r="KJ14" s="61"/>
      <c r="KK14" s="61"/>
      <c r="KL14" s="61"/>
      <c r="KM14" s="61"/>
      <c r="KN14" s="61"/>
      <c r="KO14" s="61"/>
      <c r="KP14" s="61"/>
      <c r="KQ14" s="61"/>
      <c r="KR14" s="61"/>
      <c r="KS14" s="61"/>
      <c r="KT14" s="61"/>
      <c r="KU14" s="61"/>
      <c r="KV14" s="61"/>
      <c r="KW14" s="61"/>
      <c r="KX14" s="61"/>
      <c r="KY14" s="61"/>
      <c r="KZ14" s="61"/>
      <c r="LA14" s="61"/>
      <c r="LB14" s="61"/>
      <c r="LC14" s="61"/>
      <c r="LD14" s="61"/>
      <c r="LE14" s="61"/>
      <c r="LF14" s="61"/>
      <c r="LG14" s="61"/>
      <c r="LH14" s="61"/>
      <c r="LI14" s="61"/>
      <c r="LJ14" s="61"/>
      <c r="LK14" s="61"/>
      <c r="LL14" s="61"/>
      <c r="LM14" s="61"/>
      <c r="LN14" s="61"/>
      <c r="LO14" s="61"/>
      <c r="LP14" s="61"/>
      <c r="LQ14" s="61"/>
      <c r="LR14" s="61"/>
      <c r="LS14" s="61"/>
      <c r="LT14" s="61"/>
      <c r="LU14" s="61"/>
      <c r="LV14" s="61"/>
      <c r="LW14" s="61"/>
      <c r="LX14" s="61"/>
      <c r="LY14" s="61"/>
      <c r="LZ14" s="61"/>
      <c r="MA14" s="61"/>
      <c r="MB14" s="61"/>
      <c r="MC14" s="61"/>
      <c r="MD14" s="61"/>
      <c r="ME14" s="61"/>
      <c r="MF14" s="61"/>
      <c r="MG14" s="61"/>
      <c r="MH14" s="61"/>
      <c r="MI14" s="61"/>
      <c r="MJ14" s="61"/>
      <c r="MK14" s="61"/>
      <c r="ML14" s="61"/>
      <c r="MM14" s="61"/>
      <c r="MN14" s="61"/>
      <c r="MO14" s="61"/>
      <c r="MP14" s="61"/>
      <c r="MQ14" s="61"/>
      <c r="MR14" s="61"/>
      <c r="MS14" s="61"/>
      <c r="MT14" s="61"/>
      <c r="MU14" s="61"/>
      <c r="MV14" s="61"/>
      <c r="MW14" s="61"/>
      <c r="MX14" s="61"/>
      <c r="MY14" s="61"/>
      <c r="MZ14" s="61"/>
      <c r="NA14" s="61"/>
      <c r="NB14" s="61"/>
      <c r="NC14" s="61"/>
      <c r="ND14" s="61"/>
      <c r="NE14" s="61"/>
      <c r="NF14" s="61"/>
      <c r="NG14" s="61"/>
      <c r="NH14" s="61"/>
      <c r="NI14" s="61"/>
      <c r="NJ14" s="61"/>
      <c r="NK14" s="61"/>
      <c r="NL14" s="61"/>
      <c r="NM14" s="61"/>
      <c r="NN14" s="61"/>
      <c r="NO14" s="61"/>
      <c r="NP14" s="61"/>
      <c r="NQ14" s="61"/>
      <c r="NR14" s="61"/>
      <c r="NS14" s="61"/>
      <c r="NT14" s="62"/>
      <c r="NU14" s="63">
        <f t="shared" si="22"/>
        <v>0</v>
      </c>
      <c r="NV14" s="63">
        <f t="shared" si="12"/>
        <v>0</v>
      </c>
      <c r="NW14" s="63">
        <f t="shared" si="12"/>
        <v>0</v>
      </c>
      <c r="NX14" s="63">
        <f t="shared" si="12"/>
        <v>0</v>
      </c>
      <c r="NY14" s="63">
        <f t="shared" si="13"/>
        <v>0</v>
      </c>
      <c r="NZ14" s="63">
        <f t="shared" si="14"/>
        <v>0</v>
      </c>
      <c r="OA14" s="63">
        <f t="shared" si="15"/>
        <v>0</v>
      </c>
      <c r="OB14" s="63">
        <f t="shared" si="16"/>
        <v>0</v>
      </c>
      <c r="OC14" s="63">
        <f t="shared" ca="1" si="23"/>
        <v>63</v>
      </c>
      <c r="OD14" s="63">
        <f t="shared" ca="1" si="17"/>
        <v>63</v>
      </c>
      <c r="OP14" s="12">
        <f t="shared" ca="1" si="18"/>
        <v>0</v>
      </c>
      <c r="OQ14" s="9">
        <f t="shared" si="19"/>
        <v>42040</v>
      </c>
      <c r="OR14" s="9">
        <f t="shared" ca="1" si="20"/>
        <v>42128</v>
      </c>
      <c r="OS14" s="9">
        <f t="array" aca="1" ref="OS14" ca="1">IFERROR(IF(H14&lt;&gt;"",SUM(IF(WEEKDAY(-1+ROW(INDIRECT("1:"&amp;($OR14-$OQ14)+1)),2)={1},1,0)),0),0)</f>
        <v>13</v>
      </c>
      <c r="OT14" s="9">
        <f t="array" aca="1" ref="OT14" ca="1">IFERROR(IF(I14&lt;&gt;"",SUM(IF(WEEKDAY(-1+ROW(INDIRECT("1:"&amp;($OR14-$OQ14)+1)),2)={2},1,0)),0),0)</f>
        <v>13</v>
      </c>
      <c r="OU14" s="9">
        <f t="array" aca="1" ref="OU14" ca="1">IFERROR(IF(J14&lt;&gt;"",SUM(IF(WEEKDAY(-1+ROW(INDIRECT("1:"&amp;($OR14-$OQ14)+1)),2)={3},1,0)),0),0)</f>
        <v>13</v>
      </c>
      <c r="OV14" s="9">
        <f t="array" aca="1" ref="OV14" ca="1">IFERROR(IF(K14&lt;&gt;"",SUM(IF(WEEKDAY(-1+ROW(INDIRECT("1:"&amp;($OR14-$OQ14)+1)),2)={4},1,0)),0),0)</f>
        <v>12</v>
      </c>
      <c r="OW14" s="9">
        <f t="array" aca="1" ref="OW14" ca="1">IFERROR(IF(L14&lt;&gt;"",SUM(IF(WEEKDAY(-1+ROW(INDIRECT("1:"&amp;($OR14-$OQ14)+1)),2)={5},1,0)),0),0)</f>
        <v>12</v>
      </c>
      <c r="OX14" s="9">
        <f t="array" aca="1" ref="OX14" ca="1">IFERROR(IF(M14&lt;&gt;"",SUM(IF(WEEKDAY(-1+ROW(INDIRECT("1:"&amp;($OR14-$OQ14)+1)),2)={6},1,0)),0),0)</f>
        <v>0</v>
      </c>
      <c r="OY14" s="9">
        <f t="array" aca="1" ref="OY14" ca="1">IFERROR(IF(N14&lt;&gt;"",SUM(IF(WEEKDAY(-1+ROW(INDIRECT("1:"&amp;($OR14-$OQ14)+1)),2)={7},1,0)),0),0)</f>
        <v>0</v>
      </c>
      <c r="OZ14" s="9">
        <f t="shared" ca="1" si="24"/>
        <v>63</v>
      </c>
      <c r="PA14" s="9">
        <f t="shared" ca="1" si="21"/>
        <v>63</v>
      </c>
    </row>
    <row r="15" spans="2:418" x14ac:dyDescent="0.3">
      <c r="B15" s="52">
        <v>5</v>
      </c>
      <c r="C15" s="52" t="s">
        <v>7</v>
      </c>
      <c r="D15" s="53">
        <v>41985</v>
      </c>
      <c r="E15" s="53">
        <v>42217</v>
      </c>
      <c r="F15" s="52" t="s">
        <v>52</v>
      </c>
      <c r="G15" s="54">
        <v>4</v>
      </c>
      <c r="H15" s="55"/>
      <c r="I15" s="56"/>
      <c r="J15" s="56" t="s">
        <v>25</v>
      </c>
      <c r="K15" s="56" t="s">
        <v>25</v>
      </c>
      <c r="L15" s="56" t="s">
        <v>25</v>
      </c>
      <c r="M15" s="56" t="s">
        <v>25</v>
      </c>
      <c r="N15" s="57" t="s">
        <v>25</v>
      </c>
      <c r="O15" s="58"/>
      <c r="P15" s="59"/>
      <c r="Q15" s="59"/>
      <c r="R15" s="59"/>
      <c r="S15" s="60" t="s">
        <v>26</v>
      </c>
      <c r="T15" s="61"/>
      <c r="U15" s="61" t="s">
        <v>34</v>
      </c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61"/>
      <c r="HS15" s="61"/>
      <c r="HT15" s="61"/>
      <c r="HU15" s="61"/>
      <c r="HV15" s="61"/>
      <c r="HW15" s="61"/>
      <c r="HX15" s="61"/>
      <c r="HY15" s="61"/>
      <c r="HZ15" s="61"/>
      <c r="IA15" s="61"/>
      <c r="IB15" s="61"/>
      <c r="IC15" s="61"/>
      <c r="ID15" s="61"/>
      <c r="IE15" s="61"/>
      <c r="IF15" s="61"/>
      <c r="IG15" s="61"/>
      <c r="IH15" s="61"/>
      <c r="II15" s="61"/>
      <c r="IJ15" s="61"/>
      <c r="IK15" s="61"/>
      <c r="IL15" s="61"/>
      <c r="IM15" s="61"/>
      <c r="IN15" s="61"/>
      <c r="IO15" s="61"/>
      <c r="IP15" s="61"/>
      <c r="IQ15" s="61"/>
      <c r="IR15" s="61"/>
      <c r="IS15" s="61"/>
      <c r="IT15" s="61"/>
      <c r="IU15" s="61"/>
      <c r="IV15" s="61"/>
      <c r="IW15" s="61"/>
      <c r="IX15" s="61"/>
      <c r="IY15" s="61"/>
      <c r="IZ15" s="61"/>
      <c r="JA15" s="61"/>
      <c r="JB15" s="61"/>
      <c r="JC15" s="61"/>
      <c r="JD15" s="61"/>
      <c r="JE15" s="61"/>
      <c r="JF15" s="61"/>
      <c r="JG15" s="61"/>
      <c r="JH15" s="61"/>
      <c r="JI15" s="61"/>
      <c r="JJ15" s="61"/>
      <c r="JK15" s="61"/>
      <c r="JL15" s="61"/>
      <c r="JM15" s="61"/>
      <c r="JN15" s="61"/>
      <c r="JO15" s="61"/>
      <c r="JP15" s="61"/>
      <c r="JQ15" s="61"/>
      <c r="JR15" s="61"/>
      <c r="JS15" s="61"/>
      <c r="JT15" s="61"/>
      <c r="JU15" s="61"/>
      <c r="JV15" s="61"/>
      <c r="JW15" s="61"/>
      <c r="JX15" s="61"/>
      <c r="JY15" s="61"/>
      <c r="JZ15" s="61"/>
      <c r="KA15" s="61"/>
      <c r="KB15" s="61"/>
      <c r="KC15" s="61"/>
      <c r="KD15" s="61"/>
      <c r="KE15" s="61"/>
      <c r="KF15" s="61"/>
      <c r="KG15" s="61"/>
      <c r="KH15" s="61"/>
      <c r="KI15" s="61"/>
      <c r="KJ15" s="61"/>
      <c r="KK15" s="61"/>
      <c r="KL15" s="61"/>
      <c r="KM15" s="61"/>
      <c r="KN15" s="61"/>
      <c r="KO15" s="61"/>
      <c r="KP15" s="61"/>
      <c r="KQ15" s="61"/>
      <c r="KR15" s="61"/>
      <c r="KS15" s="61"/>
      <c r="KT15" s="61"/>
      <c r="KU15" s="61"/>
      <c r="KV15" s="61"/>
      <c r="KW15" s="61"/>
      <c r="KX15" s="61"/>
      <c r="KY15" s="61"/>
      <c r="KZ15" s="61"/>
      <c r="LA15" s="61"/>
      <c r="LB15" s="61"/>
      <c r="LC15" s="61"/>
      <c r="LD15" s="61"/>
      <c r="LE15" s="61"/>
      <c r="LF15" s="61"/>
      <c r="LG15" s="61"/>
      <c r="LH15" s="61"/>
      <c r="LI15" s="61"/>
      <c r="LJ15" s="61"/>
      <c r="LK15" s="61"/>
      <c r="LL15" s="61"/>
      <c r="LM15" s="61"/>
      <c r="LN15" s="61"/>
      <c r="LO15" s="61"/>
      <c r="LP15" s="61"/>
      <c r="LQ15" s="61"/>
      <c r="LR15" s="61"/>
      <c r="LS15" s="61"/>
      <c r="LT15" s="61"/>
      <c r="LU15" s="61"/>
      <c r="LV15" s="61"/>
      <c r="LW15" s="61"/>
      <c r="LX15" s="61"/>
      <c r="LY15" s="61"/>
      <c r="LZ15" s="61"/>
      <c r="MA15" s="61"/>
      <c r="MB15" s="61"/>
      <c r="MC15" s="61"/>
      <c r="MD15" s="61"/>
      <c r="ME15" s="61"/>
      <c r="MF15" s="61"/>
      <c r="MG15" s="61"/>
      <c r="MH15" s="61"/>
      <c r="MI15" s="61"/>
      <c r="MJ15" s="61"/>
      <c r="MK15" s="61"/>
      <c r="ML15" s="61"/>
      <c r="MM15" s="61"/>
      <c r="MN15" s="61"/>
      <c r="MO15" s="61"/>
      <c r="MP15" s="61"/>
      <c r="MQ15" s="61"/>
      <c r="MR15" s="61"/>
      <c r="MS15" s="61"/>
      <c r="MT15" s="61"/>
      <c r="MU15" s="61"/>
      <c r="MV15" s="61"/>
      <c r="MW15" s="61"/>
      <c r="MX15" s="61"/>
      <c r="MY15" s="61"/>
      <c r="MZ15" s="61"/>
      <c r="NA15" s="61"/>
      <c r="NB15" s="61"/>
      <c r="NC15" s="61"/>
      <c r="ND15" s="61"/>
      <c r="NE15" s="61"/>
      <c r="NF15" s="61"/>
      <c r="NG15" s="61"/>
      <c r="NH15" s="61"/>
      <c r="NI15" s="61"/>
      <c r="NJ15" s="61"/>
      <c r="NK15" s="61"/>
      <c r="NL15" s="61"/>
      <c r="NM15" s="61"/>
      <c r="NN15" s="61"/>
      <c r="NO15" s="61"/>
      <c r="NP15" s="61"/>
      <c r="NQ15" s="61"/>
      <c r="NR15" s="61"/>
      <c r="NS15" s="61"/>
      <c r="NT15" s="62"/>
      <c r="NU15" s="63">
        <f t="shared" si="22"/>
        <v>0</v>
      </c>
      <c r="NV15" s="63">
        <f t="shared" si="12"/>
        <v>1.5</v>
      </c>
      <c r="NW15" s="63">
        <f t="shared" si="12"/>
        <v>0</v>
      </c>
      <c r="NX15" s="63">
        <f t="shared" si="12"/>
        <v>0</v>
      </c>
      <c r="NY15" s="63">
        <f t="shared" si="13"/>
        <v>0</v>
      </c>
      <c r="NZ15" s="63">
        <f t="shared" si="14"/>
        <v>-1.5</v>
      </c>
      <c r="OA15" s="63">
        <f t="shared" si="15"/>
        <v>0</v>
      </c>
      <c r="OB15" s="63">
        <f t="shared" si="16"/>
        <v>0</v>
      </c>
      <c r="OC15" s="63">
        <f t="shared" ca="1" si="23"/>
        <v>119</v>
      </c>
      <c r="OD15" s="63">
        <f t="shared" ca="1" si="17"/>
        <v>117.5</v>
      </c>
      <c r="OP15" s="12">
        <f t="shared" ca="1" si="18"/>
        <v>0</v>
      </c>
      <c r="OQ15" s="9">
        <f t="shared" si="19"/>
        <v>42005</v>
      </c>
      <c r="OR15" s="9">
        <f t="shared" ca="1" si="20"/>
        <v>42171</v>
      </c>
      <c r="OS15" s="9">
        <f t="array" aca="1" ref="OS15" ca="1">IFERROR(IF(H15&lt;&gt;"",SUM(IF(WEEKDAY(-1+ROW(INDIRECT("1:"&amp;($OR15-$OQ15)+1)),2)={1},1,0)),0),0)</f>
        <v>0</v>
      </c>
      <c r="OT15" s="9">
        <f t="array" aca="1" ref="OT15" ca="1">IFERROR(IF(I15&lt;&gt;"",SUM(IF(WEEKDAY(-1+ROW(INDIRECT("1:"&amp;($OR15-$OQ15)+1)),2)={2},1,0)),0),0)</f>
        <v>0</v>
      </c>
      <c r="OU15" s="9">
        <f t="array" aca="1" ref="OU15" ca="1">IFERROR(IF(J15&lt;&gt;"",SUM(IF(WEEKDAY(-1+ROW(INDIRECT("1:"&amp;($OR15-$OQ15)+1)),2)={3},1,0)),0),0)</f>
        <v>24</v>
      </c>
      <c r="OV15" s="9">
        <f t="array" aca="1" ref="OV15" ca="1">IFERROR(IF(K15&lt;&gt;"",SUM(IF(WEEKDAY(-1+ROW(INDIRECT("1:"&amp;($OR15-$OQ15)+1)),2)={4},1,0)),0),0)</f>
        <v>24</v>
      </c>
      <c r="OW15" s="9">
        <f t="array" aca="1" ref="OW15" ca="1">IFERROR(IF(L15&lt;&gt;"",SUM(IF(WEEKDAY(-1+ROW(INDIRECT("1:"&amp;($OR15-$OQ15)+1)),2)={5},1,0)),0),0)</f>
        <v>23</v>
      </c>
      <c r="OX15" s="9">
        <f t="array" aca="1" ref="OX15" ca="1">IFERROR(IF(M15&lt;&gt;"",SUM(IF(WEEKDAY(-1+ROW(INDIRECT("1:"&amp;($OR15-$OQ15)+1)),2)={6},1,0)),0),0)</f>
        <v>24</v>
      </c>
      <c r="OY15" s="9">
        <f t="array" aca="1" ref="OY15" ca="1">IFERROR(IF(N15&lt;&gt;"",SUM(IF(WEEKDAY(-1+ROW(INDIRECT("1:"&amp;($OR15-$OQ15)+1)),2)={7},1,0)),0),0)</f>
        <v>24</v>
      </c>
      <c r="OZ15" s="9">
        <f t="shared" ca="1" si="24"/>
        <v>119</v>
      </c>
      <c r="PA15" s="9">
        <f t="shared" ca="1" si="21"/>
        <v>117.5</v>
      </c>
    </row>
    <row r="16" spans="2:418" x14ac:dyDescent="0.3">
      <c r="B16" s="52">
        <v>6</v>
      </c>
      <c r="C16" s="52" t="s">
        <v>8</v>
      </c>
      <c r="D16" s="53">
        <v>41974</v>
      </c>
      <c r="E16" s="53">
        <v>42217</v>
      </c>
      <c r="F16" s="52" t="s">
        <v>52</v>
      </c>
      <c r="G16" s="54">
        <v>4</v>
      </c>
      <c r="H16" s="55"/>
      <c r="I16" s="56"/>
      <c r="J16" s="56" t="s">
        <v>25</v>
      </c>
      <c r="K16" s="56" t="s">
        <v>25</v>
      </c>
      <c r="L16" s="56" t="s">
        <v>25</v>
      </c>
      <c r="M16" s="56" t="s">
        <v>25</v>
      </c>
      <c r="N16" s="57" t="s">
        <v>25</v>
      </c>
      <c r="O16" s="58"/>
      <c r="P16" s="59"/>
      <c r="Q16" s="59"/>
      <c r="R16" s="59"/>
      <c r="S16" s="60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  <c r="IM16" s="61"/>
      <c r="IN16" s="61"/>
      <c r="IO16" s="61"/>
      <c r="IP16" s="61"/>
      <c r="IQ16" s="61"/>
      <c r="IR16" s="61"/>
      <c r="IS16" s="61"/>
      <c r="IT16" s="61"/>
      <c r="IU16" s="61"/>
      <c r="IV16" s="61"/>
      <c r="IW16" s="61"/>
      <c r="IX16" s="61"/>
      <c r="IY16" s="61"/>
      <c r="IZ16" s="61"/>
      <c r="JA16" s="61"/>
      <c r="JB16" s="61"/>
      <c r="JC16" s="61"/>
      <c r="JD16" s="61"/>
      <c r="JE16" s="61"/>
      <c r="JF16" s="61"/>
      <c r="JG16" s="61"/>
      <c r="JH16" s="61"/>
      <c r="JI16" s="61"/>
      <c r="JJ16" s="61"/>
      <c r="JK16" s="61"/>
      <c r="JL16" s="61"/>
      <c r="JM16" s="61"/>
      <c r="JN16" s="61"/>
      <c r="JO16" s="61"/>
      <c r="JP16" s="61"/>
      <c r="JQ16" s="61"/>
      <c r="JR16" s="61"/>
      <c r="JS16" s="61"/>
      <c r="JT16" s="61"/>
      <c r="JU16" s="61"/>
      <c r="JV16" s="61"/>
      <c r="JW16" s="61"/>
      <c r="JX16" s="61"/>
      <c r="JY16" s="61"/>
      <c r="JZ16" s="61"/>
      <c r="KA16" s="61"/>
      <c r="KB16" s="61"/>
      <c r="KC16" s="61"/>
      <c r="KD16" s="61"/>
      <c r="KE16" s="61"/>
      <c r="KF16" s="61"/>
      <c r="KG16" s="61"/>
      <c r="KH16" s="61"/>
      <c r="KI16" s="61"/>
      <c r="KJ16" s="61"/>
      <c r="KK16" s="61"/>
      <c r="KL16" s="61"/>
      <c r="KM16" s="61"/>
      <c r="KN16" s="61"/>
      <c r="KO16" s="61"/>
      <c r="KP16" s="61"/>
      <c r="KQ16" s="61"/>
      <c r="KR16" s="61"/>
      <c r="KS16" s="61"/>
      <c r="KT16" s="61"/>
      <c r="KU16" s="61"/>
      <c r="KV16" s="61"/>
      <c r="KW16" s="61"/>
      <c r="KX16" s="61"/>
      <c r="KY16" s="61"/>
      <c r="KZ16" s="61"/>
      <c r="LA16" s="61"/>
      <c r="LB16" s="61"/>
      <c r="LC16" s="61"/>
      <c r="LD16" s="61"/>
      <c r="LE16" s="61"/>
      <c r="LF16" s="61"/>
      <c r="LG16" s="61"/>
      <c r="LH16" s="61"/>
      <c r="LI16" s="61"/>
      <c r="LJ16" s="61"/>
      <c r="LK16" s="61"/>
      <c r="LL16" s="61"/>
      <c r="LM16" s="61"/>
      <c r="LN16" s="61"/>
      <c r="LO16" s="61"/>
      <c r="LP16" s="61"/>
      <c r="LQ16" s="61"/>
      <c r="LR16" s="61"/>
      <c r="LS16" s="61"/>
      <c r="LT16" s="61"/>
      <c r="LU16" s="61"/>
      <c r="LV16" s="61"/>
      <c r="LW16" s="61"/>
      <c r="LX16" s="61"/>
      <c r="LY16" s="61"/>
      <c r="LZ16" s="61"/>
      <c r="MA16" s="61"/>
      <c r="MB16" s="61"/>
      <c r="MC16" s="61"/>
      <c r="MD16" s="61"/>
      <c r="ME16" s="61"/>
      <c r="MF16" s="61"/>
      <c r="MG16" s="61"/>
      <c r="MH16" s="61"/>
      <c r="MI16" s="61"/>
      <c r="MJ16" s="61"/>
      <c r="MK16" s="61"/>
      <c r="ML16" s="61"/>
      <c r="MM16" s="61"/>
      <c r="MN16" s="61"/>
      <c r="MO16" s="61"/>
      <c r="MP16" s="61"/>
      <c r="MQ16" s="61"/>
      <c r="MR16" s="61"/>
      <c r="MS16" s="61"/>
      <c r="MT16" s="61"/>
      <c r="MU16" s="61"/>
      <c r="MV16" s="61"/>
      <c r="MW16" s="61"/>
      <c r="MX16" s="61"/>
      <c r="MY16" s="61"/>
      <c r="MZ16" s="61"/>
      <c r="NA16" s="61"/>
      <c r="NB16" s="61"/>
      <c r="NC16" s="61"/>
      <c r="ND16" s="61"/>
      <c r="NE16" s="61"/>
      <c r="NF16" s="61"/>
      <c r="NG16" s="61"/>
      <c r="NH16" s="61"/>
      <c r="NI16" s="61"/>
      <c r="NJ16" s="61"/>
      <c r="NK16" s="61"/>
      <c r="NL16" s="61"/>
      <c r="NM16" s="61"/>
      <c r="NN16" s="61"/>
      <c r="NO16" s="61"/>
      <c r="NP16" s="61"/>
      <c r="NQ16" s="61"/>
      <c r="NR16" s="61"/>
      <c r="NS16" s="61"/>
      <c r="NT16" s="62"/>
      <c r="NU16" s="63">
        <f t="shared" si="22"/>
        <v>0</v>
      </c>
      <c r="NV16" s="63">
        <f t="shared" si="12"/>
        <v>0</v>
      </c>
      <c r="NW16" s="63">
        <f t="shared" si="12"/>
        <v>0</v>
      </c>
      <c r="NX16" s="63">
        <f t="shared" si="12"/>
        <v>0</v>
      </c>
      <c r="NY16" s="63">
        <f t="shared" si="13"/>
        <v>0</v>
      </c>
      <c r="NZ16" s="63">
        <f t="shared" si="14"/>
        <v>0</v>
      </c>
      <c r="OA16" s="63">
        <f t="shared" si="15"/>
        <v>0</v>
      </c>
      <c r="OB16" s="63">
        <f t="shared" si="16"/>
        <v>0</v>
      </c>
      <c r="OC16" s="63">
        <f t="shared" ca="1" si="23"/>
        <v>119</v>
      </c>
      <c r="OD16" s="63">
        <f t="shared" ca="1" si="17"/>
        <v>119</v>
      </c>
      <c r="OP16" s="12">
        <f t="shared" ca="1" si="18"/>
        <v>0</v>
      </c>
      <c r="OQ16" s="9">
        <f t="shared" si="19"/>
        <v>42005</v>
      </c>
      <c r="OR16" s="9">
        <f t="shared" ca="1" si="20"/>
        <v>42171</v>
      </c>
      <c r="OS16" s="9">
        <f t="array" aca="1" ref="OS16" ca="1">IFERROR(IF(H16&lt;&gt;"",SUM(IF(WEEKDAY(-1+ROW(INDIRECT("1:"&amp;($OR16-$OQ16)+1)),2)={1},1,0)),0),0)</f>
        <v>0</v>
      </c>
      <c r="OT16" s="9">
        <f t="array" aca="1" ref="OT16" ca="1">IFERROR(IF(I16&lt;&gt;"",SUM(IF(WEEKDAY(-1+ROW(INDIRECT("1:"&amp;($OR16-$OQ16)+1)),2)={2},1,0)),0),0)</f>
        <v>0</v>
      </c>
      <c r="OU16" s="9">
        <f t="array" aca="1" ref="OU16" ca="1">IFERROR(IF(J16&lt;&gt;"",SUM(IF(WEEKDAY(-1+ROW(INDIRECT("1:"&amp;($OR16-$OQ16)+1)),2)={3},1,0)),0),0)</f>
        <v>24</v>
      </c>
      <c r="OV16" s="9">
        <f t="array" aca="1" ref="OV16" ca="1">IFERROR(IF(K16&lt;&gt;"",SUM(IF(WEEKDAY(-1+ROW(INDIRECT("1:"&amp;($OR16-$OQ16)+1)),2)={4},1,0)),0),0)</f>
        <v>24</v>
      </c>
      <c r="OW16" s="9">
        <f t="array" aca="1" ref="OW16" ca="1">IFERROR(IF(L16&lt;&gt;"",SUM(IF(WEEKDAY(-1+ROW(INDIRECT("1:"&amp;($OR16-$OQ16)+1)),2)={5},1,0)),0),0)</f>
        <v>23</v>
      </c>
      <c r="OX16" s="9">
        <f t="array" aca="1" ref="OX16" ca="1">IFERROR(IF(M16&lt;&gt;"",SUM(IF(WEEKDAY(-1+ROW(INDIRECT("1:"&amp;($OR16-$OQ16)+1)),2)={6},1,0)),0),0)</f>
        <v>24</v>
      </c>
      <c r="OY16" s="9">
        <f t="array" aca="1" ref="OY16" ca="1">IFERROR(IF(N16&lt;&gt;"",SUM(IF(WEEKDAY(-1+ROW(INDIRECT("1:"&amp;($OR16-$OQ16)+1)),2)={7},1,0)),0),0)</f>
        <v>24</v>
      </c>
      <c r="OZ16" s="9">
        <f t="shared" ref="OZ16:OZ35" ca="1" si="25">SUM(OS16:OY16)</f>
        <v>119</v>
      </c>
      <c r="PA16" s="9">
        <f t="shared" ca="1" si="21"/>
        <v>119</v>
      </c>
    </row>
    <row r="17" spans="2:417" x14ac:dyDescent="0.3">
      <c r="B17" s="52">
        <v>7</v>
      </c>
      <c r="C17" s="52" t="s">
        <v>9</v>
      </c>
      <c r="D17" s="53">
        <v>42040</v>
      </c>
      <c r="E17" s="53">
        <v>42217</v>
      </c>
      <c r="F17" s="52" t="s">
        <v>53</v>
      </c>
      <c r="G17" s="54">
        <v>4</v>
      </c>
      <c r="H17" s="55"/>
      <c r="I17" s="56"/>
      <c r="J17" s="56" t="s">
        <v>25</v>
      </c>
      <c r="K17" s="56" t="s">
        <v>25</v>
      </c>
      <c r="L17" s="56" t="s">
        <v>25</v>
      </c>
      <c r="M17" s="56" t="s">
        <v>25</v>
      </c>
      <c r="N17" s="57" t="s">
        <v>25</v>
      </c>
      <c r="O17" s="58"/>
      <c r="P17" s="59"/>
      <c r="Q17" s="59"/>
      <c r="R17" s="59"/>
      <c r="S17" s="60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  <c r="IM17" s="61"/>
      <c r="IN17" s="61"/>
      <c r="IO17" s="61"/>
      <c r="IP17" s="61"/>
      <c r="IQ17" s="61"/>
      <c r="IR17" s="61"/>
      <c r="IS17" s="61"/>
      <c r="IT17" s="61"/>
      <c r="IU17" s="61"/>
      <c r="IV17" s="61"/>
      <c r="IW17" s="61"/>
      <c r="IX17" s="61"/>
      <c r="IY17" s="61"/>
      <c r="IZ17" s="61"/>
      <c r="JA17" s="61"/>
      <c r="JB17" s="61"/>
      <c r="JC17" s="61"/>
      <c r="JD17" s="61"/>
      <c r="JE17" s="61"/>
      <c r="JF17" s="61"/>
      <c r="JG17" s="61"/>
      <c r="JH17" s="61"/>
      <c r="JI17" s="61"/>
      <c r="JJ17" s="61"/>
      <c r="JK17" s="61"/>
      <c r="JL17" s="61"/>
      <c r="JM17" s="61"/>
      <c r="JN17" s="61"/>
      <c r="JO17" s="61"/>
      <c r="JP17" s="61"/>
      <c r="JQ17" s="61"/>
      <c r="JR17" s="61"/>
      <c r="JS17" s="61"/>
      <c r="JT17" s="61"/>
      <c r="JU17" s="61"/>
      <c r="JV17" s="61"/>
      <c r="JW17" s="61"/>
      <c r="JX17" s="61"/>
      <c r="JY17" s="61"/>
      <c r="JZ17" s="61"/>
      <c r="KA17" s="61"/>
      <c r="KB17" s="61"/>
      <c r="KC17" s="61"/>
      <c r="KD17" s="61"/>
      <c r="KE17" s="61"/>
      <c r="KF17" s="61"/>
      <c r="KG17" s="61"/>
      <c r="KH17" s="61"/>
      <c r="KI17" s="61"/>
      <c r="KJ17" s="61"/>
      <c r="KK17" s="61"/>
      <c r="KL17" s="61"/>
      <c r="KM17" s="61"/>
      <c r="KN17" s="61"/>
      <c r="KO17" s="61"/>
      <c r="KP17" s="61"/>
      <c r="KQ17" s="61"/>
      <c r="KR17" s="61"/>
      <c r="KS17" s="61"/>
      <c r="KT17" s="61"/>
      <c r="KU17" s="61"/>
      <c r="KV17" s="61"/>
      <c r="KW17" s="61"/>
      <c r="KX17" s="61"/>
      <c r="KY17" s="61"/>
      <c r="KZ17" s="61"/>
      <c r="LA17" s="61"/>
      <c r="LB17" s="61"/>
      <c r="LC17" s="61"/>
      <c r="LD17" s="61"/>
      <c r="LE17" s="61"/>
      <c r="LF17" s="61"/>
      <c r="LG17" s="61"/>
      <c r="LH17" s="61"/>
      <c r="LI17" s="61"/>
      <c r="LJ17" s="61"/>
      <c r="LK17" s="61"/>
      <c r="LL17" s="61"/>
      <c r="LM17" s="61"/>
      <c r="LN17" s="61"/>
      <c r="LO17" s="61"/>
      <c r="LP17" s="61"/>
      <c r="LQ17" s="61"/>
      <c r="LR17" s="61"/>
      <c r="LS17" s="61"/>
      <c r="LT17" s="61"/>
      <c r="LU17" s="61"/>
      <c r="LV17" s="61"/>
      <c r="LW17" s="61"/>
      <c r="LX17" s="61"/>
      <c r="LY17" s="61"/>
      <c r="LZ17" s="61"/>
      <c r="MA17" s="61"/>
      <c r="MB17" s="61"/>
      <c r="MC17" s="61"/>
      <c r="MD17" s="61"/>
      <c r="ME17" s="61"/>
      <c r="MF17" s="61"/>
      <c r="MG17" s="61"/>
      <c r="MH17" s="61"/>
      <c r="MI17" s="61"/>
      <c r="MJ17" s="61"/>
      <c r="MK17" s="61"/>
      <c r="ML17" s="61"/>
      <c r="MM17" s="61"/>
      <c r="MN17" s="61"/>
      <c r="MO17" s="61"/>
      <c r="MP17" s="61"/>
      <c r="MQ17" s="61"/>
      <c r="MR17" s="61"/>
      <c r="MS17" s="61"/>
      <c r="MT17" s="61"/>
      <c r="MU17" s="61"/>
      <c r="MV17" s="61"/>
      <c r="MW17" s="61"/>
      <c r="MX17" s="61"/>
      <c r="MY17" s="61"/>
      <c r="MZ17" s="61"/>
      <c r="NA17" s="61"/>
      <c r="NB17" s="61"/>
      <c r="NC17" s="61"/>
      <c r="ND17" s="61"/>
      <c r="NE17" s="61"/>
      <c r="NF17" s="61"/>
      <c r="NG17" s="61"/>
      <c r="NH17" s="61"/>
      <c r="NI17" s="61"/>
      <c r="NJ17" s="61"/>
      <c r="NK17" s="61"/>
      <c r="NL17" s="61"/>
      <c r="NM17" s="61"/>
      <c r="NN17" s="61"/>
      <c r="NO17" s="61"/>
      <c r="NP17" s="61"/>
      <c r="NQ17" s="61"/>
      <c r="NR17" s="61"/>
      <c r="NS17" s="61"/>
      <c r="NT17" s="62"/>
      <c r="NU17" s="63">
        <f t="shared" si="22"/>
        <v>0</v>
      </c>
      <c r="NV17" s="63">
        <f t="shared" si="12"/>
        <v>0</v>
      </c>
      <c r="NW17" s="63">
        <f t="shared" si="12"/>
        <v>0</v>
      </c>
      <c r="NX17" s="63">
        <f t="shared" si="12"/>
        <v>0</v>
      </c>
      <c r="NY17" s="63">
        <f t="shared" si="13"/>
        <v>0</v>
      </c>
      <c r="NZ17" s="63">
        <f t="shared" si="14"/>
        <v>0</v>
      </c>
      <c r="OA17" s="63">
        <f t="shared" si="15"/>
        <v>0</v>
      </c>
      <c r="OB17" s="63">
        <f t="shared" si="16"/>
        <v>0</v>
      </c>
      <c r="OC17" s="63">
        <f t="shared" ca="1" si="23"/>
        <v>94</v>
      </c>
      <c r="OD17" s="63">
        <f t="shared" ca="1" si="17"/>
        <v>94</v>
      </c>
      <c r="OP17" s="12">
        <f t="shared" ca="1" si="18"/>
        <v>0</v>
      </c>
      <c r="OQ17" s="9">
        <f t="shared" si="19"/>
        <v>42040</v>
      </c>
      <c r="OR17" s="9">
        <f t="shared" ca="1" si="20"/>
        <v>42171</v>
      </c>
      <c r="OS17" s="9">
        <f t="array" aca="1" ref="OS17" ca="1">IFERROR(IF(H17&lt;&gt;"",SUM(IF(WEEKDAY(-1+ROW(INDIRECT("1:"&amp;($OR17-$OQ17)+1)),2)={1},1,0)),0),0)</f>
        <v>0</v>
      </c>
      <c r="OT17" s="9">
        <f t="array" aca="1" ref="OT17" ca="1">IFERROR(IF(I17&lt;&gt;"",SUM(IF(WEEKDAY(-1+ROW(INDIRECT("1:"&amp;($OR17-$OQ17)+1)),2)={2},1,0)),0),0)</f>
        <v>0</v>
      </c>
      <c r="OU17" s="9">
        <f t="array" aca="1" ref="OU17" ca="1">IFERROR(IF(J17&lt;&gt;"",SUM(IF(WEEKDAY(-1+ROW(INDIRECT("1:"&amp;($OR17-$OQ17)+1)),2)={3},1,0)),0),0)</f>
        <v>19</v>
      </c>
      <c r="OV17" s="9">
        <f t="array" aca="1" ref="OV17" ca="1">IFERROR(IF(K17&lt;&gt;"",SUM(IF(WEEKDAY(-1+ROW(INDIRECT("1:"&amp;($OR17-$OQ17)+1)),2)={4},1,0)),0),0)</f>
        <v>19</v>
      </c>
      <c r="OW17" s="9">
        <f t="array" aca="1" ref="OW17" ca="1">IFERROR(IF(L17&lt;&gt;"",SUM(IF(WEEKDAY(-1+ROW(INDIRECT("1:"&amp;($OR17-$OQ17)+1)),2)={5},1,0)),0),0)</f>
        <v>18</v>
      </c>
      <c r="OX17" s="9">
        <f t="array" aca="1" ref="OX17" ca="1">IFERROR(IF(M17&lt;&gt;"",SUM(IF(WEEKDAY(-1+ROW(INDIRECT("1:"&amp;($OR17-$OQ17)+1)),2)={6},1,0)),0),0)</f>
        <v>19</v>
      </c>
      <c r="OY17" s="9">
        <f t="array" aca="1" ref="OY17" ca="1">IFERROR(IF(N17&lt;&gt;"",SUM(IF(WEEKDAY(-1+ROW(INDIRECT("1:"&amp;($OR17-$OQ17)+1)),2)={7},1,0)),0),0)</f>
        <v>19</v>
      </c>
      <c r="OZ17" s="9">
        <f t="shared" ca="1" si="25"/>
        <v>94</v>
      </c>
      <c r="PA17" s="9">
        <f t="shared" ca="1" si="21"/>
        <v>94</v>
      </c>
    </row>
    <row r="18" spans="2:417" x14ac:dyDescent="0.3">
      <c r="B18" s="52">
        <v>8</v>
      </c>
      <c r="C18" s="52" t="s">
        <v>10</v>
      </c>
      <c r="D18" s="52"/>
      <c r="E18" s="53">
        <v>42128</v>
      </c>
      <c r="F18" s="52" t="s">
        <v>53</v>
      </c>
      <c r="G18" s="54">
        <v>4</v>
      </c>
      <c r="H18" s="55"/>
      <c r="I18" s="56"/>
      <c r="J18" s="56" t="s">
        <v>25</v>
      </c>
      <c r="K18" s="56" t="s">
        <v>25</v>
      </c>
      <c r="L18" s="56" t="s">
        <v>25</v>
      </c>
      <c r="M18" s="56" t="s">
        <v>25</v>
      </c>
      <c r="N18" s="57" t="s">
        <v>25</v>
      </c>
      <c r="O18" s="58"/>
      <c r="P18" s="59"/>
      <c r="Q18" s="59"/>
      <c r="R18" s="59"/>
      <c r="S18" s="60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  <c r="IT18" s="61"/>
      <c r="IU18" s="61"/>
      <c r="IV18" s="61"/>
      <c r="IW18" s="61"/>
      <c r="IX18" s="61"/>
      <c r="IY18" s="61"/>
      <c r="IZ18" s="61"/>
      <c r="JA18" s="61"/>
      <c r="JB18" s="61"/>
      <c r="JC18" s="61"/>
      <c r="JD18" s="61"/>
      <c r="JE18" s="61"/>
      <c r="JF18" s="61"/>
      <c r="JG18" s="61"/>
      <c r="JH18" s="61"/>
      <c r="JI18" s="61"/>
      <c r="JJ18" s="61"/>
      <c r="JK18" s="61"/>
      <c r="JL18" s="61"/>
      <c r="JM18" s="61"/>
      <c r="JN18" s="61"/>
      <c r="JO18" s="61"/>
      <c r="JP18" s="61"/>
      <c r="JQ18" s="61"/>
      <c r="JR18" s="61"/>
      <c r="JS18" s="61"/>
      <c r="JT18" s="61"/>
      <c r="JU18" s="61"/>
      <c r="JV18" s="61"/>
      <c r="JW18" s="61"/>
      <c r="JX18" s="61"/>
      <c r="JY18" s="61"/>
      <c r="JZ18" s="61"/>
      <c r="KA18" s="61"/>
      <c r="KB18" s="61"/>
      <c r="KC18" s="61"/>
      <c r="KD18" s="61"/>
      <c r="KE18" s="61"/>
      <c r="KF18" s="61"/>
      <c r="KG18" s="61"/>
      <c r="KH18" s="61"/>
      <c r="KI18" s="61"/>
      <c r="KJ18" s="61"/>
      <c r="KK18" s="61"/>
      <c r="KL18" s="61"/>
      <c r="KM18" s="61"/>
      <c r="KN18" s="61"/>
      <c r="KO18" s="61"/>
      <c r="KP18" s="61"/>
      <c r="KQ18" s="61"/>
      <c r="KR18" s="61"/>
      <c r="KS18" s="61"/>
      <c r="KT18" s="61"/>
      <c r="KU18" s="61"/>
      <c r="KV18" s="61"/>
      <c r="KW18" s="61"/>
      <c r="KX18" s="61"/>
      <c r="KY18" s="61"/>
      <c r="KZ18" s="61"/>
      <c r="LA18" s="61"/>
      <c r="LB18" s="61"/>
      <c r="LC18" s="61"/>
      <c r="LD18" s="61"/>
      <c r="LE18" s="61"/>
      <c r="LF18" s="61"/>
      <c r="LG18" s="61"/>
      <c r="LH18" s="61"/>
      <c r="LI18" s="61"/>
      <c r="LJ18" s="61"/>
      <c r="LK18" s="61"/>
      <c r="LL18" s="61"/>
      <c r="LM18" s="61"/>
      <c r="LN18" s="61"/>
      <c r="LO18" s="61"/>
      <c r="LP18" s="61"/>
      <c r="LQ18" s="61"/>
      <c r="LR18" s="61"/>
      <c r="LS18" s="61"/>
      <c r="LT18" s="61"/>
      <c r="LU18" s="61"/>
      <c r="LV18" s="61"/>
      <c r="LW18" s="61"/>
      <c r="LX18" s="61"/>
      <c r="LY18" s="61"/>
      <c r="LZ18" s="61"/>
      <c r="MA18" s="61"/>
      <c r="MB18" s="61"/>
      <c r="MC18" s="61"/>
      <c r="MD18" s="61"/>
      <c r="ME18" s="61"/>
      <c r="MF18" s="61"/>
      <c r="MG18" s="61"/>
      <c r="MH18" s="61"/>
      <c r="MI18" s="61"/>
      <c r="MJ18" s="61"/>
      <c r="MK18" s="61"/>
      <c r="ML18" s="61"/>
      <c r="MM18" s="61"/>
      <c r="MN18" s="61"/>
      <c r="MO18" s="61"/>
      <c r="MP18" s="61"/>
      <c r="MQ18" s="61"/>
      <c r="MR18" s="61"/>
      <c r="MS18" s="61"/>
      <c r="MT18" s="61"/>
      <c r="MU18" s="61"/>
      <c r="MV18" s="61"/>
      <c r="MW18" s="61"/>
      <c r="MX18" s="61"/>
      <c r="MY18" s="61"/>
      <c r="MZ18" s="61"/>
      <c r="NA18" s="61"/>
      <c r="NB18" s="61"/>
      <c r="NC18" s="61"/>
      <c r="ND18" s="61"/>
      <c r="NE18" s="61"/>
      <c r="NF18" s="61"/>
      <c r="NG18" s="61"/>
      <c r="NH18" s="61"/>
      <c r="NI18" s="61"/>
      <c r="NJ18" s="61"/>
      <c r="NK18" s="61"/>
      <c r="NL18" s="61"/>
      <c r="NM18" s="61"/>
      <c r="NN18" s="61"/>
      <c r="NO18" s="61"/>
      <c r="NP18" s="61"/>
      <c r="NQ18" s="61"/>
      <c r="NR18" s="61"/>
      <c r="NS18" s="61"/>
      <c r="NT18" s="62"/>
      <c r="NU18" s="63">
        <f t="shared" si="22"/>
        <v>0</v>
      </c>
      <c r="NV18" s="63">
        <f t="shared" si="12"/>
        <v>0</v>
      </c>
      <c r="NW18" s="63">
        <f t="shared" si="12"/>
        <v>0</v>
      </c>
      <c r="NX18" s="63">
        <f t="shared" si="12"/>
        <v>0</v>
      </c>
      <c r="NY18" s="63">
        <f t="shared" si="13"/>
        <v>0</v>
      </c>
      <c r="NZ18" s="63">
        <f t="shared" si="14"/>
        <v>0</v>
      </c>
      <c r="OA18" s="63">
        <f t="shared" si="15"/>
        <v>0</v>
      </c>
      <c r="OB18" s="63">
        <f t="shared" si="16"/>
        <v>0</v>
      </c>
      <c r="OC18" s="63">
        <f t="shared" ca="1" si="23"/>
        <v>88</v>
      </c>
      <c r="OD18" s="63">
        <f t="shared" ca="1" si="17"/>
        <v>88</v>
      </c>
      <c r="OP18" s="12">
        <f t="shared" ca="1" si="18"/>
        <v>0</v>
      </c>
      <c r="OQ18" s="9">
        <f t="shared" si="19"/>
        <v>42005</v>
      </c>
      <c r="OR18" s="9">
        <f t="shared" ca="1" si="20"/>
        <v>42128</v>
      </c>
      <c r="OS18" s="9">
        <f t="array" aca="1" ref="OS18" ca="1">IFERROR(IF(H18&lt;&gt;"",SUM(IF(WEEKDAY(-1+ROW(INDIRECT("1:"&amp;($OR18-$OQ18)+1)),2)={1},1,0)),0),0)</f>
        <v>0</v>
      </c>
      <c r="OT18" s="9">
        <f t="array" aca="1" ref="OT18" ca="1">IFERROR(IF(I18&lt;&gt;"",SUM(IF(WEEKDAY(-1+ROW(INDIRECT("1:"&amp;($OR18-$OQ18)+1)),2)={2},1,0)),0),0)</f>
        <v>0</v>
      </c>
      <c r="OU18" s="9">
        <f t="array" aca="1" ref="OU18" ca="1">IFERROR(IF(J18&lt;&gt;"",SUM(IF(WEEKDAY(-1+ROW(INDIRECT("1:"&amp;($OR18-$OQ18)+1)),2)={3},1,0)),0),0)</f>
        <v>18</v>
      </c>
      <c r="OV18" s="9">
        <f t="array" aca="1" ref="OV18" ca="1">IFERROR(IF(K18&lt;&gt;"",SUM(IF(WEEKDAY(-1+ROW(INDIRECT("1:"&amp;($OR18-$OQ18)+1)),2)={4},1,0)),0),0)</f>
        <v>17</v>
      </c>
      <c r="OW18" s="9">
        <f t="array" aca="1" ref="OW18" ca="1">IFERROR(IF(L18&lt;&gt;"",SUM(IF(WEEKDAY(-1+ROW(INDIRECT("1:"&amp;($OR18-$OQ18)+1)),2)={5},1,0)),0),0)</f>
        <v>17</v>
      </c>
      <c r="OX18" s="9">
        <f t="array" aca="1" ref="OX18" ca="1">IFERROR(IF(M18&lt;&gt;"",SUM(IF(WEEKDAY(-1+ROW(INDIRECT("1:"&amp;($OR18-$OQ18)+1)),2)={6},1,0)),0),0)</f>
        <v>18</v>
      </c>
      <c r="OY18" s="9">
        <f t="array" aca="1" ref="OY18" ca="1">IFERROR(IF(N18&lt;&gt;"",SUM(IF(WEEKDAY(-1+ROW(INDIRECT("1:"&amp;($OR18-$OQ18)+1)),2)={7},1,0)),0),0)</f>
        <v>18</v>
      </c>
      <c r="OZ18" s="9">
        <f t="shared" ca="1" si="25"/>
        <v>88</v>
      </c>
      <c r="PA18" s="9">
        <f t="shared" ca="1" si="21"/>
        <v>88</v>
      </c>
    </row>
    <row r="19" spans="2:417" x14ac:dyDescent="0.3">
      <c r="B19" s="52">
        <v>9</v>
      </c>
      <c r="C19" s="52" t="s">
        <v>11</v>
      </c>
      <c r="D19" s="52"/>
      <c r="E19" s="53">
        <v>42217</v>
      </c>
      <c r="F19" s="52" t="s">
        <v>53</v>
      </c>
      <c r="G19" s="54">
        <v>8</v>
      </c>
      <c r="H19" s="55"/>
      <c r="I19" s="56"/>
      <c r="J19" s="56" t="s">
        <v>25</v>
      </c>
      <c r="K19" s="56" t="s">
        <v>25</v>
      </c>
      <c r="L19" s="56" t="s">
        <v>25</v>
      </c>
      <c r="M19" s="56" t="s">
        <v>25</v>
      </c>
      <c r="N19" s="57" t="s">
        <v>25</v>
      </c>
      <c r="O19" s="58"/>
      <c r="P19" s="59"/>
      <c r="Q19" s="59"/>
      <c r="R19" s="59"/>
      <c r="S19" s="60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  <c r="IT19" s="61"/>
      <c r="IU19" s="61"/>
      <c r="IV19" s="61"/>
      <c r="IW19" s="61"/>
      <c r="IX19" s="61"/>
      <c r="IY19" s="61"/>
      <c r="IZ19" s="61"/>
      <c r="JA19" s="61"/>
      <c r="JB19" s="61"/>
      <c r="JC19" s="61"/>
      <c r="JD19" s="61"/>
      <c r="JE19" s="61"/>
      <c r="JF19" s="61"/>
      <c r="JG19" s="61"/>
      <c r="JH19" s="61"/>
      <c r="JI19" s="61"/>
      <c r="JJ19" s="61"/>
      <c r="JK19" s="61"/>
      <c r="JL19" s="61"/>
      <c r="JM19" s="61"/>
      <c r="JN19" s="61"/>
      <c r="JO19" s="61"/>
      <c r="JP19" s="61"/>
      <c r="JQ19" s="61"/>
      <c r="JR19" s="61"/>
      <c r="JS19" s="61"/>
      <c r="JT19" s="61"/>
      <c r="JU19" s="61"/>
      <c r="JV19" s="61"/>
      <c r="JW19" s="61"/>
      <c r="JX19" s="61"/>
      <c r="JY19" s="61"/>
      <c r="JZ19" s="61"/>
      <c r="KA19" s="61"/>
      <c r="KB19" s="61"/>
      <c r="KC19" s="61"/>
      <c r="KD19" s="61"/>
      <c r="KE19" s="61"/>
      <c r="KF19" s="61"/>
      <c r="KG19" s="61"/>
      <c r="KH19" s="61"/>
      <c r="KI19" s="61"/>
      <c r="KJ19" s="61"/>
      <c r="KK19" s="61"/>
      <c r="KL19" s="61"/>
      <c r="KM19" s="61"/>
      <c r="KN19" s="61"/>
      <c r="KO19" s="61"/>
      <c r="KP19" s="61"/>
      <c r="KQ19" s="61"/>
      <c r="KR19" s="61"/>
      <c r="KS19" s="61"/>
      <c r="KT19" s="61"/>
      <c r="KU19" s="61"/>
      <c r="KV19" s="61"/>
      <c r="KW19" s="61"/>
      <c r="KX19" s="61"/>
      <c r="KY19" s="61"/>
      <c r="KZ19" s="61"/>
      <c r="LA19" s="61"/>
      <c r="LB19" s="61"/>
      <c r="LC19" s="61"/>
      <c r="LD19" s="61"/>
      <c r="LE19" s="61"/>
      <c r="LF19" s="61"/>
      <c r="LG19" s="61"/>
      <c r="LH19" s="61"/>
      <c r="LI19" s="61"/>
      <c r="LJ19" s="61"/>
      <c r="LK19" s="61"/>
      <c r="LL19" s="61"/>
      <c r="LM19" s="61"/>
      <c r="LN19" s="61"/>
      <c r="LO19" s="61"/>
      <c r="LP19" s="61"/>
      <c r="LQ19" s="61"/>
      <c r="LR19" s="61"/>
      <c r="LS19" s="61"/>
      <c r="LT19" s="61"/>
      <c r="LU19" s="61"/>
      <c r="LV19" s="61"/>
      <c r="LW19" s="61"/>
      <c r="LX19" s="61"/>
      <c r="LY19" s="61"/>
      <c r="LZ19" s="61"/>
      <c r="MA19" s="61"/>
      <c r="MB19" s="61"/>
      <c r="MC19" s="61"/>
      <c r="MD19" s="61"/>
      <c r="ME19" s="61"/>
      <c r="MF19" s="61"/>
      <c r="MG19" s="61"/>
      <c r="MH19" s="61"/>
      <c r="MI19" s="61"/>
      <c r="MJ19" s="61"/>
      <c r="MK19" s="61"/>
      <c r="ML19" s="61"/>
      <c r="MM19" s="61"/>
      <c r="MN19" s="61"/>
      <c r="MO19" s="61"/>
      <c r="MP19" s="61"/>
      <c r="MQ19" s="61"/>
      <c r="MR19" s="61"/>
      <c r="MS19" s="61"/>
      <c r="MT19" s="61"/>
      <c r="MU19" s="61"/>
      <c r="MV19" s="61"/>
      <c r="MW19" s="61"/>
      <c r="MX19" s="61"/>
      <c r="MY19" s="61"/>
      <c r="MZ19" s="61"/>
      <c r="NA19" s="61"/>
      <c r="NB19" s="61"/>
      <c r="NC19" s="61"/>
      <c r="ND19" s="61"/>
      <c r="NE19" s="61"/>
      <c r="NF19" s="61"/>
      <c r="NG19" s="61"/>
      <c r="NH19" s="61"/>
      <c r="NI19" s="61"/>
      <c r="NJ19" s="61"/>
      <c r="NK19" s="61"/>
      <c r="NL19" s="61"/>
      <c r="NM19" s="61"/>
      <c r="NN19" s="61"/>
      <c r="NO19" s="61"/>
      <c r="NP19" s="61"/>
      <c r="NQ19" s="61"/>
      <c r="NR19" s="61"/>
      <c r="NS19" s="61"/>
      <c r="NT19" s="62"/>
      <c r="NU19" s="63">
        <f t="shared" si="22"/>
        <v>0</v>
      </c>
      <c r="NV19" s="63">
        <f t="shared" si="12"/>
        <v>0</v>
      </c>
      <c r="NW19" s="63">
        <f t="shared" si="12"/>
        <v>0</v>
      </c>
      <c r="NX19" s="63">
        <f t="shared" si="12"/>
        <v>0</v>
      </c>
      <c r="NY19" s="63">
        <f t="shared" si="13"/>
        <v>0</v>
      </c>
      <c r="NZ19" s="63">
        <f t="shared" si="14"/>
        <v>0</v>
      </c>
      <c r="OA19" s="63">
        <f t="shared" si="15"/>
        <v>0</v>
      </c>
      <c r="OB19" s="63">
        <f t="shared" si="16"/>
        <v>0</v>
      </c>
      <c r="OC19" s="63">
        <f t="shared" ca="1" si="23"/>
        <v>119</v>
      </c>
      <c r="OD19" s="63">
        <f t="shared" ca="1" si="17"/>
        <v>119</v>
      </c>
      <c r="OP19" s="12">
        <f t="shared" ca="1" si="18"/>
        <v>0</v>
      </c>
      <c r="OQ19" s="9">
        <f t="shared" si="19"/>
        <v>42005</v>
      </c>
      <c r="OR19" s="9">
        <f t="shared" ca="1" si="20"/>
        <v>42171</v>
      </c>
      <c r="OS19" s="9">
        <f t="array" aca="1" ref="OS19" ca="1">IFERROR(IF(H19&lt;&gt;"",SUM(IF(WEEKDAY(-1+ROW(INDIRECT("1:"&amp;($OR19-$OQ19)+1)),2)={1},1,0)),0),0)</f>
        <v>0</v>
      </c>
      <c r="OT19" s="9">
        <f t="array" aca="1" ref="OT19" ca="1">IFERROR(IF(I19&lt;&gt;"",SUM(IF(WEEKDAY(-1+ROW(INDIRECT("1:"&amp;($OR19-$OQ19)+1)),2)={2},1,0)),0),0)</f>
        <v>0</v>
      </c>
      <c r="OU19" s="9">
        <f t="array" aca="1" ref="OU19" ca="1">IFERROR(IF(J19&lt;&gt;"",SUM(IF(WEEKDAY(-1+ROW(INDIRECT("1:"&amp;($OR19-$OQ19)+1)),2)={3},1,0)),0),0)</f>
        <v>24</v>
      </c>
      <c r="OV19" s="9">
        <f t="array" aca="1" ref="OV19" ca="1">IFERROR(IF(K19&lt;&gt;"",SUM(IF(WEEKDAY(-1+ROW(INDIRECT("1:"&amp;($OR19-$OQ19)+1)),2)={4},1,0)),0),0)</f>
        <v>24</v>
      </c>
      <c r="OW19" s="9">
        <f t="array" aca="1" ref="OW19" ca="1">IFERROR(IF(L19&lt;&gt;"",SUM(IF(WEEKDAY(-1+ROW(INDIRECT("1:"&amp;($OR19-$OQ19)+1)),2)={5},1,0)),0),0)</f>
        <v>23</v>
      </c>
      <c r="OX19" s="9">
        <f t="array" aca="1" ref="OX19" ca="1">IFERROR(IF(M19&lt;&gt;"",SUM(IF(WEEKDAY(-1+ROW(INDIRECT("1:"&amp;($OR19-$OQ19)+1)),2)={6},1,0)),0),0)</f>
        <v>24</v>
      </c>
      <c r="OY19" s="9">
        <f t="array" aca="1" ref="OY19" ca="1">IFERROR(IF(N19&lt;&gt;"",SUM(IF(WEEKDAY(-1+ROW(INDIRECT("1:"&amp;($OR19-$OQ19)+1)),2)={7},1,0)),0),0)</f>
        <v>24</v>
      </c>
      <c r="OZ19" s="9">
        <f t="shared" ca="1" si="25"/>
        <v>119</v>
      </c>
      <c r="PA19" s="9">
        <f t="shared" ca="1" si="21"/>
        <v>119</v>
      </c>
    </row>
    <row r="20" spans="2:417" x14ac:dyDescent="0.3">
      <c r="B20" s="52">
        <v>10</v>
      </c>
      <c r="C20" s="52" t="s">
        <v>12</v>
      </c>
      <c r="D20" s="53">
        <v>41985</v>
      </c>
      <c r="E20" s="52"/>
      <c r="F20" s="52" t="s">
        <v>54</v>
      </c>
      <c r="G20" s="54">
        <v>8</v>
      </c>
      <c r="H20" s="55" t="s">
        <v>25</v>
      </c>
      <c r="I20" s="56" t="s">
        <v>25</v>
      </c>
      <c r="J20" s="56" t="s">
        <v>25</v>
      </c>
      <c r="K20" s="56" t="s">
        <v>25</v>
      </c>
      <c r="L20" s="56" t="s">
        <v>25</v>
      </c>
      <c r="M20" s="56"/>
      <c r="N20" s="57"/>
      <c r="O20" s="58"/>
      <c r="P20" s="59"/>
      <c r="Q20" s="59"/>
      <c r="R20" s="59"/>
      <c r="S20" s="60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  <c r="IU20" s="61"/>
      <c r="IV20" s="61"/>
      <c r="IW20" s="61"/>
      <c r="IX20" s="61"/>
      <c r="IY20" s="61"/>
      <c r="IZ20" s="61"/>
      <c r="JA20" s="61"/>
      <c r="JB20" s="61"/>
      <c r="JC20" s="61"/>
      <c r="JD20" s="61"/>
      <c r="JE20" s="61"/>
      <c r="JF20" s="61"/>
      <c r="JG20" s="61"/>
      <c r="JH20" s="61"/>
      <c r="JI20" s="61"/>
      <c r="JJ20" s="61"/>
      <c r="JK20" s="61"/>
      <c r="JL20" s="61"/>
      <c r="JM20" s="61"/>
      <c r="JN20" s="61"/>
      <c r="JO20" s="61"/>
      <c r="JP20" s="61"/>
      <c r="JQ20" s="61"/>
      <c r="JR20" s="61"/>
      <c r="JS20" s="61"/>
      <c r="JT20" s="61"/>
      <c r="JU20" s="61"/>
      <c r="JV20" s="61"/>
      <c r="JW20" s="61"/>
      <c r="JX20" s="61"/>
      <c r="JY20" s="61"/>
      <c r="JZ20" s="61"/>
      <c r="KA20" s="61"/>
      <c r="KB20" s="61"/>
      <c r="KC20" s="61"/>
      <c r="KD20" s="61"/>
      <c r="KE20" s="61"/>
      <c r="KF20" s="61"/>
      <c r="KG20" s="61"/>
      <c r="KH20" s="61"/>
      <c r="KI20" s="61"/>
      <c r="KJ20" s="61"/>
      <c r="KK20" s="61"/>
      <c r="KL20" s="61"/>
      <c r="KM20" s="61"/>
      <c r="KN20" s="61"/>
      <c r="KO20" s="61"/>
      <c r="KP20" s="61"/>
      <c r="KQ20" s="61"/>
      <c r="KR20" s="61"/>
      <c r="KS20" s="61"/>
      <c r="KT20" s="61"/>
      <c r="KU20" s="61"/>
      <c r="KV20" s="61"/>
      <c r="KW20" s="61"/>
      <c r="KX20" s="61"/>
      <c r="KY20" s="61"/>
      <c r="KZ20" s="61"/>
      <c r="LA20" s="61"/>
      <c r="LB20" s="61"/>
      <c r="LC20" s="61"/>
      <c r="LD20" s="61"/>
      <c r="LE20" s="61"/>
      <c r="LF20" s="61"/>
      <c r="LG20" s="61"/>
      <c r="LH20" s="61"/>
      <c r="LI20" s="61"/>
      <c r="LJ20" s="61"/>
      <c r="LK20" s="61"/>
      <c r="LL20" s="61"/>
      <c r="LM20" s="61"/>
      <c r="LN20" s="61"/>
      <c r="LO20" s="61"/>
      <c r="LP20" s="61"/>
      <c r="LQ20" s="61"/>
      <c r="LR20" s="61"/>
      <c r="LS20" s="61"/>
      <c r="LT20" s="61"/>
      <c r="LU20" s="61"/>
      <c r="LV20" s="61"/>
      <c r="LW20" s="61"/>
      <c r="LX20" s="61"/>
      <c r="LY20" s="61"/>
      <c r="LZ20" s="61"/>
      <c r="MA20" s="61"/>
      <c r="MB20" s="61"/>
      <c r="MC20" s="61"/>
      <c r="MD20" s="61"/>
      <c r="ME20" s="61"/>
      <c r="MF20" s="61"/>
      <c r="MG20" s="61"/>
      <c r="MH20" s="61"/>
      <c r="MI20" s="61"/>
      <c r="MJ20" s="61"/>
      <c r="MK20" s="61"/>
      <c r="ML20" s="61"/>
      <c r="MM20" s="61"/>
      <c r="MN20" s="61"/>
      <c r="MO20" s="61"/>
      <c r="MP20" s="61"/>
      <c r="MQ20" s="61"/>
      <c r="MR20" s="61"/>
      <c r="MS20" s="61"/>
      <c r="MT20" s="61"/>
      <c r="MU20" s="61"/>
      <c r="MV20" s="61"/>
      <c r="MW20" s="61"/>
      <c r="MX20" s="61"/>
      <c r="MY20" s="61"/>
      <c r="MZ20" s="61"/>
      <c r="NA20" s="61"/>
      <c r="NB20" s="61"/>
      <c r="NC20" s="61"/>
      <c r="ND20" s="61"/>
      <c r="NE20" s="61"/>
      <c r="NF20" s="61"/>
      <c r="NG20" s="61"/>
      <c r="NH20" s="61"/>
      <c r="NI20" s="61"/>
      <c r="NJ20" s="61"/>
      <c r="NK20" s="61"/>
      <c r="NL20" s="61"/>
      <c r="NM20" s="61"/>
      <c r="NN20" s="61"/>
      <c r="NO20" s="61"/>
      <c r="NP20" s="61"/>
      <c r="NQ20" s="61"/>
      <c r="NR20" s="61"/>
      <c r="NS20" s="61"/>
      <c r="NT20" s="62"/>
      <c r="NU20" s="63">
        <f t="shared" si="22"/>
        <v>0</v>
      </c>
      <c r="NV20" s="63">
        <f t="shared" si="12"/>
        <v>0</v>
      </c>
      <c r="NW20" s="63">
        <f t="shared" si="12"/>
        <v>0</v>
      </c>
      <c r="NX20" s="63">
        <f t="shared" si="12"/>
        <v>0</v>
      </c>
      <c r="NY20" s="63">
        <f t="shared" si="13"/>
        <v>0</v>
      </c>
      <c r="NZ20" s="63">
        <f t="shared" si="14"/>
        <v>0</v>
      </c>
      <c r="OA20" s="63">
        <f t="shared" si="15"/>
        <v>0</v>
      </c>
      <c r="OB20" s="63">
        <f t="shared" si="16"/>
        <v>0</v>
      </c>
      <c r="OC20" s="63">
        <f t="shared" ca="1" si="23"/>
        <v>119</v>
      </c>
      <c r="OD20" s="63">
        <f t="shared" ca="1" si="17"/>
        <v>119</v>
      </c>
      <c r="OP20" s="12">
        <f t="shared" ca="1" si="18"/>
        <v>0</v>
      </c>
      <c r="OQ20" s="9">
        <f t="shared" si="19"/>
        <v>42005</v>
      </c>
      <c r="OR20" s="9">
        <f t="shared" ca="1" si="20"/>
        <v>42171</v>
      </c>
      <c r="OS20" s="9">
        <f t="array" aca="1" ref="OS20" ca="1">IFERROR(IF(H20&lt;&gt;"",SUM(IF(WEEKDAY(-1+ROW(INDIRECT("1:"&amp;($OR20-$OQ20)+1)),2)={1},1,0)),0),0)</f>
        <v>24</v>
      </c>
      <c r="OT20" s="9">
        <f t="array" aca="1" ref="OT20" ca="1">IFERROR(IF(I20&lt;&gt;"",SUM(IF(WEEKDAY(-1+ROW(INDIRECT("1:"&amp;($OR20-$OQ20)+1)),2)={2},1,0)),0),0)</f>
        <v>24</v>
      </c>
      <c r="OU20" s="9">
        <f t="array" aca="1" ref="OU20" ca="1">IFERROR(IF(J20&lt;&gt;"",SUM(IF(WEEKDAY(-1+ROW(INDIRECT("1:"&amp;($OR20-$OQ20)+1)),2)={3},1,0)),0),0)</f>
        <v>24</v>
      </c>
      <c r="OV20" s="9">
        <f t="array" aca="1" ref="OV20" ca="1">IFERROR(IF(K20&lt;&gt;"",SUM(IF(WEEKDAY(-1+ROW(INDIRECT("1:"&amp;($OR20-$OQ20)+1)),2)={4},1,0)),0),0)</f>
        <v>24</v>
      </c>
      <c r="OW20" s="9">
        <f t="array" aca="1" ref="OW20" ca="1">IFERROR(IF(L20&lt;&gt;"",SUM(IF(WEEKDAY(-1+ROW(INDIRECT("1:"&amp;($OR20-$OQ20)+1)),2)={5},1,0)),0),0)</f>
        <v>23</v>
      </c>
      <c r="OX20" s="9">
        <f t="array" aca="1" ref="OX20" ca="1">IFERROR(IF(M20&lt;&gt;"",SUM(IF(WEEKDAY(-1+ROW(INDIRECT("1:"&amp;($OR20-$OQ20)+1)),2)={6},1,0)),0),0)</f>
        <v>0</v>
      </c>
      <c r="OY20" s="9">
        <f t="array" aca="1" ref="OY20" ca="1">IFERROR(IF(N20&lt;&gt;"",SUM(IF(WEEKDAY(-1+ROW(INDIRECT("1:"&amp;($OR20-$OQ20)+1)),2)={7},1,0)),0),0)</f>
        <v>0</v>
      </c>
      <c r="OZ20" s="9">
        <f t="shared" ca="1" si="25"/>
        <v>119</v>
      </c>
      <c r="PA20" s="9">
        <f t="shared" ca="1" si="21"/>
        <v>119</v>
      </c>
    </row>
    <row r="21" spans="2:417" x14ac:dyDescent="0.3">
      <c r="B21" s="52">
        <v>11</v>
      </c>
      <c r="C21" s="52" t="s">
        <v>13</v>
      </c>
      <c r="D21" s="53">
        <v>42040</v>
      </c>
      <c r="E21" s="52"/>
      <c r="F21" s="52" t="s">
        <v>54</v>
      </c>
      <c r="G21" s="54">
        <v>8</v>
      </c>
      <c r="H21" s="55" t="s">
        <v>25</v>
      </c>
      <c r="I21" s="56" t="s">
        <v>25</v>
      </c>
      <c r="J21" s="56" t="s">
        <v>25</v>
      </c>
      <c r="K21" s="56" t="s">
        <v>25</v>
      </c>
      <c r="L21" s="56" t="s">
        <v>25</v>
      </c>
      <c r="M21" s="56"/>
      <c r="N21" s="57"/>
      <c r="O21" s="58"/>
      <c r="P21" s="59"/>
      <c r="Q21" s="59"/>
      <c r="R21" s="59"/>
      <c r="S21" s="60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61"/>
      <c r="IF21" s="61"/>
      <c r="IG21" s="61"/>
      <c r="IH21" s="61"/>
      <c r="II21" s="61"/>
      <c r="IJ21" s="61"/>
      <c r="IK21" s="61"/>
      <c r="IL21" s="61"/>
      <c r="IM21" s="61"/>
      <c r="IN21" s="61"/>
      <c r="IO21" s="61"/>
      <c r="IP21" s="61"/>
      <c r="IQ21" s="61"/>
      <c r="IR21" s="61"/>
      <c r="IS21" s="61"/>
      <c r="IT21" s="61"/>
      <c r="IU21" s="61"/>
      <c r="IV21" s="61"/>
      <c r="IW21" s="61"/>
      <c r="IX21" s="61"/>
      <c r="IY21" s="61"/>
      <c r="IZ21" s="61"/>
      <c r="JA21" s="61"/>
      <c r="JB21" s="61"/>
      <c r="JC21" s="61"/>
      <c r="JD21" s="61"/>
      <c r="JE21" s="61"/>
      <c r="JF21" s="61"/>
      <c r="JG21" s="61"/>
      <c r="JH21" s="61"/>
      <c r="JI21" s="61"/>
      <c r="JJ21" s="61"/>
      <c r="JK21" s="61"/>
      <c r="JL21" s="61"/>
      <c r="JM21" s="61"/>
      <c r="JN21" s="61"/>
      <c r="JO21" s="61"/>
      <c r="JP21" s="61"/>
      <c r="JQ21" s="61"/>
      <c r="JR21" s="61"/>
      <c r="JS21" s="61"/>
      <c r="JT21" s="61"/>
      <c r="JU21" s="61"/>
      <c r="JV21" s="61"/>
      <c r="JW21" s="61"/>
      <c r="JX21" s="61"/>
      <c r="JY21" s="61"/>
      <c r="JZ21" s="61"/>
      <c r="KA21" s="61"/>
      <c r="KB21" s="61"/>
      <c r="KC21" s="61"/>
      <c r="KD21" s="61"/>
      <c r="KE21" s="61"/>
      <c r="KF21" s="61"/>
      <c r="KG21" s="61"/>
      <c r="KH21" s="61"/>
      <c r="KI21" s="61"/>
      <c r="KJ21" s="61"/>
      <c r="KK21" s="61"/>
      <c r="KL21" s="61"/>
      <c r="KM21" s="61"/>
      <c r="KN21" s="61"/>
      <c r="KO21" s="61"/>
      <c r="KP21" s="61"/>
      <c r="KQ21" s="61"/>
      <c r="KR21" s="61"/>
      <c r="KS21" s="61"/>
      <c r="KT21" s="61"/>
      <c r="KU21" s="61"/>
      <c r="KV21" s="61"/>
      <c r="KW21" s="61"/>
      <c r="KX21" s="61"/>
      <c r="KY21" s="61"/>
      <c r="KZ21" s="61"/>
      <c r="LA21" s="61"/>
      <c r="LB21" s="61"/>
      <c r="LC21" s="61"/>
      <c r="LD21" s="61"/>
      <c r="LE21" s="61"/>
      <c r="LF21" s="61"/>
      <c r="LG21" s="61"/>
      <c r="LH21" s="61"/>
      <c r="LI21" s="61"/>
      <c r="LJ21" s="61"/>
      <c r="LK21" s="61"/>
      <c r="LL21" s="61"/>
      <c r="LM21" s="61"/>
      <c r="LN21" s="61"/>
      <c r="LO21" s="61"/>
      <c r="LP21" s="61"/>
      <c r="LQ21" s="61"/>
      <c r="LR21" s="61"/>
      <c r="LS21" s="61"/>
      <c r="LT21" s="61"/>
      <c r="LU21" s="61"/>
      <c r="LV21" s="61"/>
      <c r="LW21" s="61"/>
      <c r="LX21" s="61"/>
      <c r="LY21" s="61"/>
      <c r="LZ21" s="61"/>
      <c r="MA21" s="61"/>
      <c r="MB21" s="61"/>
      <c r="MC21" s="61"/>
      <c r="MD21" s="61"/>
      <c r="ME21" s="61"/>
      <c r="MF21" s="61"/>
      <c r="MG21" s="61"/>
      <c r="MH21" s="61"/>
      <c r="MI21" s="61"/>
      <c r="MJ21" s="61"/>
      <c r="MK21" s="61"/>
      <c r="ML21" s="61"/>
      <c r="MM21" s="61"/>
      <c r="MN21" s="61"/>
      <c r="MO21" s="61"/>
      <c r="MP21" s="61"/>
      <c r="MQ21" s="61"/>
      <c r="MR21" s="61"/>
      <c r="MS21" s="61"/>
      <c r="MT21" s="61"/>
      <c r="MU21" s="61"/>
      <c r="MV21" s="61"/>
      <c r="MW21" s="61"/>
      <c r="MX21" s="61"/>
      <c r="MY21" s="61"/>
      <c r="MZ21" s="61"/>
      <c r="NA21" s="61"/>
      <c r="NB21" s="61"/>
      <c r="NC21" s="61"/>
      <c r="ND21" s="61"/>
      <c r="NE21" s="61"/>
      <c r="NF21" s="61"/>
      <c r="NG21" s="61"/>
      <c r="NH21" s="61"/>
      <c r="NI21" s="61"/>
      <c r="NJ21" s="61"/>
      <c r="NK21" s="61"/>
      <c r="NL21" s="61"/>
      <c r="NM21" s="61"/>
      <c r="NN21" s="61"/>
      <c r="NO21" s="61"/>
      <c r="NP21" s="61"/>
      <c r="NQ21" s="61"/>
      <c r="NR21" s="61"/>
      <c r="NS21" s="61"/>
      <c r="NT21" s="62"/>
      <c r="NU21" s="63">
        <f t="shared" si="22"/>
        <v>0</v>
      </c>
      <c r="NV21" s="63">
        <f t="shared" si="12"/>
        <v>0</v>
      </c>
      <c r="NW21" s="63">
        <f t="shared" si="12"/>
        <v>0</v>
      </c>
      <c r="NX21" s="63">
        <f t="shared" si="12"/>
        <v>0</v>
      </c>
      <c r="NY21" s="63">
        <f t="shared" si="13"/>
        <v>0</v>
      </c>
      <c r="NZ21" s="63">
        <f t="shared" si="14"/>
        <v>0</v>
      </c>
      <c r="OA21" s="63">
        <f t="shared" si="15"/>
        <v>0</v>
      </c>
      <c r="OB21" s="63">
        <f t="shared" si="16"/>
        <v>0</v>
      </c>
      <c r="OC21" s="63">
        <f t="shared" ca="1" si="23"/>
        <v>94</v>
      </c>
      <c r="OD21" s="63">
        <f t="shared" ca="1" si="17"/>
        <v>94</v>
      </c>
      <c r="OP21" s="12">
        <f t="shared" ca="1" si="18"/>
        <v>0</v>
      </c>
      <c r="OQ21" s="9">
        <f t="shared" si="19"/>
        <v>42040</v>
      </c>
      <c r="OR21" s="9">
        <f t="shared" ca="1" si="20"/>
        <v>42171</v>
      </c>
      <c r="OS21" s="9">
        <f t="array" aca="1" ref="OS21" ca="1">IFERROR(IF(H21&lt;&gt;"",SUM(IF(WEEKDAY(-1+ROW(INDIRECT("1:"&amp;($OR21-$OQ21)+1)),2)={1},1,0)),0),0)</f>
        <v>19</v>
      </c>
      <c r="OT21" s="9">
        <f t="array" aca="1" ref="OT21" ca="1">IFERROR(IF(I21&lt;&gt;"",SUM(IF(WEEKDAY(-1+ROW(INDIRECT("1:"&amp;($OR21-$OQ21)+1)),2)={2},1,0)),0),0)</f>
        <v>19</v>
      </c>
      <c r="OU21" s="9">
        <f t="array" aca="1" ref="OU21" ca="1">IFERROR(IF(J21&lt;&gt;"",SUM(IF(WEEKDAY(-1+ROW(INDIRECT("1:"&amp;($OR21-$OQ21)+1)),2)={3},1,0)),0),0)</f>
        <v>19</v>
      </c>
      <c r="OV21" s="9">
        <f t="array" aca="1" ref="OV21" ca="1">IFERROR(IF(K21&lt;&gt;"",SUM(IF(WEEKDAY(-1+ROW(INDIRECT("1:"&amp;($OR21-$OQ21)+1)),2)={4},1,0)),0),0)</f>
        <v>19</v>
      </c>
      <c r="OW21" s="9">
        <f t="array" aca="1" ref="OW21" ca="1">IFERROR(IF(L21&lt;&gt;"",SUM(IF(WEEKDAY(-1+ROW(INDIRECT("1:"&amp;($OR21-$OQ21)+1)),2)={5},1,0)),0),0)</f>
        <v>18</v>
      </c>
      <c r="OX21" s="9">
        <f t="array" aca="1" ref="OX21" ca="1">IFERROR(IF(M21&lt;&gt;"",SUM(IF(WEEKDAY(-1+ROW(INDIRECT("1:"&amp;($OR21-$OQ21)+1)),2)={6},1,0)),0),0)</f>
        <v>0</v>
      </c>
      <c r="OY21" s="9">
        <f t="array" aca="1" ref="OY21" ca="1">IFERROR(IF(N21&lt;&gt;"",SUM(IF(WEEKDAY(-1+ROW(INDIRECT("1:"&amp;($OR21-$OQ21)+1)),2)={7},1,0)),0),0)</f>
        <v>0</v>
      </c>
      <c r="OZ21" s="9">
        <f t="shared" ca="1" si="25"/>
        <v>94</v>
      </c>
      <c r="PA21" s="9">
        <f t="shared" ca="1" si="21"/>
        <v>94</v>
      </c>
    </row>
    <row r="22" spans="2:417" x14ac:dyDescent="0.3">
      <c r="B22" s="52">
        <v>12</v>
      </c>
      <c r="C22" s="52" t="s">
        <v>14</v>
      </c>
      <c r="D22" s="52"/>
      <c r="E22" s="52"/>
      <c r="F22" s="52" t="s">
        <v>54</v>
      </c>
      <c r="G22" s="54">
        <v>8</v>
      </c>
      <c r="H22" s="55" t="s">
        <v>25</v>
      </c>
      <c r="I22" s="56" t="s">
        <v>25</v>
      </c>
      <c r="J22" s="56" t="s">
        <v>25</v>
      </c>
      <c r="K22" s="56" t="s">
        <v>25</v>
      </c>
      <c r="L22" s="56" t="s">
        <v>25</v>
      </c>
      <c r="M22" s="56"/>
      <c r="N22" s="57"/>
      <c r="O22" s="58"/>
      <c r="P22" s="59"/>
      <c r="Q22" s="59"/>
      <c r="R22" s="59"/>
      <c r="S22" s="60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61"/>
      <c r="GF22" s="61"/>
      <c r="GG22" s="61"/>
      <c r="GH22" s="61"/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1"/>
      <c r="GU22" s="61"/>
      <c r="GV22" s="61"/>
      <c r="GW22" s="61"/>
      <c r="GX22" s="61"/>
      <c r="GY22" s="61"/>
      <c r="GZ22" s="61"/>
      <c r="HA22" s="61"/>
      <c r="HB22" s="61"/>
      <c r="HC22" s="61"/>
      <c r="HD22" s="61"/>
      <c r="HE22" s="61"/>
      <c r="HF22" s="61"/>
      <c r="HG22" s="61"/>
      <c r="HH22" s="61"/>
      <c r="HI22" s="61"/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61"/>
      <c r="HU22" s="61"/>
      <c r="HV22" s="61"/>
      <c r="HW22" s="61"/>
      <c r="HX22" s="61"/>
      <c r="HY22" s="61"/>
      <c r="HZ22" s="61"/>
      <c r="IA22" s="61"/>
      <c r="IB22" s="61"/>
      <c r="IC22" s="61"/>
      <c r="ID22" s="61"/>
      <c r="IE22" s="61"/>
      <c r="IF22" s="61"/>
      <c r="IG22" s="61"/>
      <c r="IH22" s="61"/>
      <c r="II22" s="61"/>
      <c r="IJ22" s="61"/>
      <c r="IK22" s="61"/>
      <c r="IL22" s="61"/>
      <c r="IM22" s="61"/>
      <c r="IN22" s="61"/>
      <c r="IO22" s="61"/>
      <c r="IP22" s="61"/>
      <c r="IQ22" s="61"/>
      <c r="IR22" s="61"/>
      <c r="IS22" s="61"/>
      <c r="IT22" s="61"/>
      <c r="IU22" s="61"/>
      <c r="IV22" s="61"/>
      <c r="IW22" s="61"/>
      <c r="IX22" s="61"/>
      <c r="IY22" s="61"/>
      <c r="IZ22" s="61"/>
      <c r="JA22" s="61"/>
      <c r="JB22" s="61"/>
      <c r="JC22" s="61"/>
      <c r="JD22" s="61"/>
      <c r="JE22" s="61"/>
      <c r="JF22" s="61"/>
      <c r="JG22" s="61"/>
      <c r="JH22" s="61"/>
      <c r="JI22" s="61"/>
      <c r="JJ22" s="61"/>
      <c r="JK22" s="61"/>
      <c r="JL22" s="61"/>
      <c r="JM22" s="61"/>
      <c r="JN22" s="61"/>
      <c r="JO22" s="61"/>
      <c r="JP22" s="61"/>
      <c r="JQ22" s="61"/>
      <c r="JR22" s="61"/>
      <c r="JS22" s="61"/>
      <c r="JT22" s="61"/>
      <c r="JU22" s="61"/>
      <c r="JV22" s="61"/>
      <c r="JW22" s="61"/>
      <c r="JX22" s="61"/>
      <c r="JY22" s="61"/>
      <c r="JZ22" s="61"/>
      <c r="KA22" s="61"/>
      <c r="KB22" s="61"/>
      <c r="KC22" s="61"/>
      <c r="KD22" s="61"/>
      <c r="KE22" s="61"/>
      <c r="KF22" s="61"/>
      <c r="KG22" s="61"/>
      <c r="KH22" s="61"/>
      <c r="KI22" s="61"/>
      <c r="KJ22" s="61"/>
      <c r="KK22" s="61"/>
      <c r="KL22" s="61"/>
      <c r="KM22" s="61"/>
      <c r="KN22" s="61"/>
      <c r="KO22" s="61"/>
      <c r="KP22" s="61"/>
      <c r="KQ22" s="61"/>
      <c r="KR22" s="61"/>
      <c r="KS22" s="61"/>
      <c r="KT22" s="61"/>
      <c r="KU22" s="61"/>
      <c r="KV22" s="61"/>
      <c r="KW22" s="61"/>
      <c r="KX22" s="61"/>
      <c r="KY22" s="61"/>
      <c r="KZ22" s="61"/>
      <c r="LA22" s="61"/>
      <c r="LB22" s="61"/>
      <c r="LC22" s="61"/>
      <c r="LD22" s="61"/>
      <c r="LE22" s="61"/>
      <c r="LF22" s="61"/>
      <c r="LG22" s="61"/>
      <c r="LH22" s="61"/>
      <c r="LI22" s="61"/>
      <c r="LJ22" s="61"/>
      <c r="LK22" s="61"/>
      <c r="LL22" s="61"/>
      <c r="LM22" s="61"/>
      <c r="LN22" s="61"/>
      <c r="LO22" s="61"/>
      <c r="LP22" s="61"/>
      <c r="LQ22" s="61"/>
      <c r="LR22" s="61"/>
      <c r="LS22" s="61"/>
      <c r="LT22" s="61"/>
      <c r="LU22" s="61"/>
      <c r="LV22" s="61"/>
      <c r="LW22" s="61"/>
      <c r="LX22" s="61"/>
      <c r="LY22" s="61"/>
      <c r="LZ22" s="61"/>
      <c r="MA22" s="61"/>
      <c r="MB22" s="61"/>
      <c r="MC22" s="61"/>
      <c r="MD22" s="61"/>
      <c r="ME22" s="61"/>
      <c r="MF22" s="61"/>
      <c r="MG22" s="61"/>
      <c r="MH22" s="61"/>
      <c r="MI22" s="61"/>
      <c r="MJ22" s="61"/>
      <c r="MK22" s="61"/>
      <c r="ML22" s="61"/>
      <c r="MM22" s="61"/>
      <c r="MN22" s="61"/>
      <c r="MO22" s="61"/>
      <c r="MP22" s="61"/>
      <c r="MQ22" s="61"/>
      <c r="MR22" s="61"/>
      <c r="MS22" s="61"/>
      <c r="MT22" s="61"/>
      <c r="MU22" s="61"/>
      <c r="MV22" s="61"/>
      <c r="MW22" s="61"/>
      <c r="MX22" s="61"/>
      <c r="MY22" s="61"/>
      <c r="MZ22" s="61"/>
      <c r="NA22" s="61"/>
      <c r="NB22" s="61"/>
      <c r="NC22" s="61"/>
      <c r="ND22" s="61"/>
      <c r="NE22" s="61"/>
      <c r="NF22" s="61"/>
      <c r="NG22" s="61"/>
      <c r="NH22" s="61"/>
      <c r="NI22" s="61"/>
      <c r="NJ22" s="61"/>
      <c r="NK22" s="61"/>
      <c r="NL22" s="61"/>
      <c r="NM22" s="61"/>
      <c r="NN22" s="61"/>
      <c r="NO22" s="61"/>
      <c r="NP22" s="61"/>
      <c r="NQ22" s="61"/>
      <c r="NR22" s="61"/>
      <c r="NS22" s="61"/>
      <c r="NT22" s="62"/>
      <c r="NU22" s="63">
        <f t="shared" si="22"/>
        <v>0</v>
      </c>
      <c r="NV22" s="63">
        <f t="shared" si="12"/>
        <v>0</v>
      </c>
      <c r="NW22" s="63">
        <f t="shared" si="12"/>
        <v>0</v>
      </c>
      <c r="NX22" s="63">
        <f t="shared" si="12"/>
        <v>0</v>
      </c>
      <c r="NY22" s="63">
        <f t="shared" si="13"/>
        <v>0</v>
      </c>
      <c r="NZ22" s="63">
        <f t="shared" si="14"/>
        <v>0</v>
      </c>
      <c r="OA22" s="63">
        <f t="shared" si="15"/>
        <v>0</v>
      </c>
      <c r="OB22" s="63">
        <f t="shared" si="16"/>
        <v>0</v>
      </c>
      <c r="OC22" s="63">
        <f t="shared" ca="1" si="23"/>
        <v>119</v>
      </c>
      <c r="OD22" s="63">
        <f t="shared" ca="1" si="17"/>
        <v>119</v>
      </c>
      <c r="OP22" s="12">
        <f t="shared" ca="1" si="18"/>
        <v>0</v>
      </c>
      <c r="OQ22" s="9">
        <f t="shared" si="19"/>
        <v>42005</v>
      </c>
      <c r="OR22" s="9">
        <f t="shared" ca="1" si="20"/>
        <v>42171</v>
      </c>
      <c r="OS22" s="9">
        <f t="array" aca="1" ref="OS22" ca="1">IFERROR(IF(H22&lt;&gt;"",SUM(IF(WEEKDAY(-1+ROW(INDIRECT("1:"&amp;($OR22-$OQ22)+1)),2)={1},1,0)),0),0)</f>
        <v>24</v>
      </c>
      <c r="OT22" s="9">
        <f t="array" aca="1" ref="OT22" ca="1">IFERROR(IF(I22&lt;&gt;"",SUM(IF(WEEKDAY(-1+ROW(INDIRECT("1:"&amp;($OR22-$OQ22)+1)),2)={2},1,0)),0),0)</f>
        <v>24</v>
      </c>
      <c r="OU22" s="9">
        <f t="array" aca="1" ref="OU22" ca="1">IFERROR(IF(J22&lt;&gt;"",SUM(IF(WEEKDAY(-1+ROW(INDIRECT("1:"&amp;($OR22-$OQ22)+1)),2)={3},1,0)),0),0)</f>
        <v>24</v>
      </c>
      <c r="OV22" s="9">
        <f t="array" aca="1" ref="OV22" ca="1">IFERROR(IF(K22&lt;&gt;"",SUM(IF(WEEKDAY(-1+ROW(INDIRECT("1:"&amp;($OR22-$OQ22)+1)),2)={4},1,0)),0),0)</f>
        <v>24</v>
      </c>
      <c r="OW22" s="9">
        <f t="array" aca="1" ref="OW22" ca="1">IFERROR(IF(L22&lt;&gt;"",SUM(IF(WEEKDAY(-1+ROW(INDIRECT("1:"&amp;($OR22-$OQ22)+1)),2)={5},1,0)),0),0)</f>
        <v>23</v>
      </c>
      <c r="OX22" s="9">
        <f t="array" aca="1" ref="OX22" ca="1">IFERROR(IF(M22&lt;&gt;"",SUM(IF(WEEKDAY(-1+ROW(INDIRECT("1:"&amp;($OR22-$OQ22)+1)),2)={6},1,0)),0),0)</f>
        <v>0</v>
      </c>
      <c r="OY22" s="9">
        <f t="array" aca="1" ref="OY22" ca="1">IFERROR(IF(N22&lt;&gt;"",SUM(IF(WEEKDAY(-1+ROW(INDIRECT("1:"&amp;($OR22-$OQ22)+1)),2)={7},1,0)),0),0)</f>
        <v>0</v>
      </c>
      <c r="OZ22" s="9">
        <f t="shared" ca="1" si="25"/>
        <v>119</v>
      </c>
      <c r="PA22" s="9">
        <f t="shared" ca="1" si="21"/>
        <v>119</v>
      </c>
    </row>
    <row r="23" spans="2:417" x14ac:dyDescent="0.3">
      <c r="B23" s="52">
        <v>13</v>
      </c>
      <c r="C23" s="52" t="s">
        <v>15</v>
      </c>
      <c r="D23" s="52"/>
      <c r="E23" s="52"/>
      <c r="F23" s="52" t="s">
        <v>55</v>
      </c>
      <c r="G23" s="54">
        <v>8</v>
      </c>
      <c r="H23" s="55" t="s">
        <v>25</v>
      </c>
      <c r="I23" s="56" t="s">
        <v>25</v>
      </c>
      <c r="J23" s="56" t="s">
        <v>25</v>
      </c>
      <c r="K23" s="56" t="s">
        <v>25</v>
      </c>
      <c r="L23" s="56" t="s">
        <v>25</v>
      </c>
      <c r="M23" s="56"/>
      <c r="N23" s="57"/>
      <c r="O23" s="58"/>
      <c r="P23" s="59"/>
      <c r="Q23" s="59"/>
      <c r="R23" s="59"/>
      <c r="S23" s="60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61"/>
      <c r="FL23" s="61"/>
      <c r="FM23" s="61"/>
      <c r="FN23" s="61"/>
      <c r="FO23" s="61"/>
      <c r="FP23" s="61"/>
      <c r="FQ23" s="61"/>
      <c r="FR23" s="61"/>
      <c r="FS23" s="61"/>
      <c r="FT23" s="61"/>
      <c r="FU23" s="61"/>
      <c r="FV23" s="61"/>
      <c r="FW23" s="61"/>
      <c r="FX23" s="61"/>
      <c r="FY23" s="61"/>
      <c r="FZ23" s="61"/>
      <c r="GA23" s="61"/>
      <c r="GB23" s="61"/>
      <c r="GC23" s="61"/>
      <c r="GD23" s="61"/>
      <c r="GE23" s="61"/>
      <c r="GF23" s="61"/>
      <c r="GG23" s="61"/>
      <c r="GH23" s="61"/>
      <c r="GI23" s="61"/>
      <c r="GJ23" s="61"/>
      <c r="GK23" s="61"/>
      <c r="GL23" s="61"/>
      <c r="GM23" s="61"/>
      <c r="GN23" s="61"/>
      <c r="GO23" s="61"/>
      <c r="GP23" s="61"/>
      <c r="GQ23" s="61"/>
      <c r="GR23" s="61"/>
      <c r="GS23" s="61"/>
      <c r="GT23" s="61"/>
      <c r="GU23" s="61"/>
      <c r="GV23" s="61"/>
      <c r="GW23" s="61"/>
      <c r="GX23" s="61"/>
      <c r="GY23" s="61"/>
      <c r="GZ23" s="61"/>
      <c r="HA23" s="61"/>
      <c r="HB23" s="61"/>
      <c r="HC23" s="61"/>
      <c r="HD23" s="61"/>
      <c r="HE23" s="61"/>
      <c r="HF23" s="61"/>
      <c r="HG23" s="61"/>
      <c r="HH23" s="61"/>
      <c r="HI23" s="61"/>
      <c r="HJ23" s="61"/>
      <c r="HK23" s="61"/>
      <c r="HL23" s="61"/>
      <c r="HM23" s="61"/>
      <c r="HN23" s="61"/>
      <c r="HO23" s="61"/>
      <c r="HP23" s="61"/>
      <c r="HQ23" s="61"/>
      <c r="HR23" s="61"/>
      <c r="HS23" s="61"/>
      <c r="HT23" s="61"/>
      <c r="HU23" s="61"/>
      <c r="HV23" s="61"/>
      <c r="HW23" s="61"/>
      <c r="HX23" s="61"/>
      <c r="HY23" s="61"/>
      <c r="HZ23" s="61"/>
      <c r="IA23" s="61"/>
      <c r="IB23" s="61"/>
      <c r="IC23" s="61"/>
      <c r="ID23" s="61"/>
      <c r="IE23" s="61"/>
      <c r="IF23" s="61"/>
      <c r="IG23" s="61"/>
      <c r="IH23" s="61"/>
      <c r="II23" s="61"/>
      <c r="IJ23" s="61"/>
      <c r="IK23" s="61"/>
      <c r="IL23" s="61"/>
      <c r="IM23" s="61"/>
      <c r="IN23" s="61"/>
      <c r="IO23" s="61"/>
      <c r="IP23" s="61"/>
      <c r="IQ23" s="61"/>
      <c r="IR23" s="61"/>
      <c r="IS23" s="61"/>
      <c r="IT23" s="61"/>
      <c r="IU23" s="61"/>
      <c r="IV23" s="61"/>
      <c r="IW23" s="61"/>
      <c r="IX23" s="61"/>
      <c r="IY23" s="61"/>
      <c r="IZ23" s="61"/>
      <c r="JA23" s="61"/>
      <c r="JB23" s="61"/>
      <c r="JC23" s="61"/>
      <c r="JD23" s="61"/>
      <c r="JE23" s="61"/>
      <c r="JF23" s="61"/>
      <c r="JG23" s="61"/>
      <c r="JH23" s="61"/>
      <c r="JI23" s="61"/>
      <c r="JJ23" s="61"/>
      <c r="JK23" s="61"/>
      <c r="JL23" s="61"/>
      <c r="JM23" s="61"/>
      <c r="JN23" s="61"/>
      <c r="JO23" s="61"/>
      <c r="JP23" s="61"/>
      <c r="JQ23" s="61"/>
      <c r="JR23" s="61"/>
      <c r="JS23" s="61"/>
      <c r="JT23" s="61"/>
      <c r="JU23" s="61"/>
      <c r="JV23" s="61"/>
      <c r="JW23" s="61"/>
      <c r="JX23" s="61"/>
      <c r="JY23" s="61"/>
      <c r="JZ23" s="61"/>
      <c r="KA23" s="61"/>
      <c r="KB23" s="61"/>
      <c r="KC23" s="61"/>
      <c r="KD23" s="61"/>
      <c r="KE23" s="61"/>
      <c r="KF23" s="61"/>
      <c r="KG23" s="61"/>
      <c r="KH23" s="61"/>
      <c r="KI23" s="61"/>
      <c r="KJ23" s="61"/>
      <c r="KK23" s="61"/>
      <c r="KL23" s="61"/>
      <c r="KM23" s="61"/>
      <c r="KN23" s="61"/>
      <c r="KO23" s="61"/>
      <c r="KP23" s="61"/>
      <c r="KQ23" s="61"/>
      <c r="KR23" s="61"/>
      <c r="KS23" s="61"/>
      <c r="KT23" s="61"/>
      <c r="KU23" s="61"/>
      <c r="KV23" s="61"/>
      <c r="KW23" s="61"/>
      <c r="KX23" s="61"/>
      <c r="KY23" s="61"/>
      <c r="KZ23" s="61"/>
      <c r="LA23" s="61"/>
      <c r="LB23" s="61"/>
      <c r="LC23" s="61"/>
      <c r="LD23" s="61"/>
      <c r="LE23" s="61"/>
      <c r="LF23" s="61"/>
      <c r="LG23" s="61"/>
      <c r="LH23" s="61"/>
      <c r="LI23" s="61"/>
      <c r="LJ23" s="61"/>
      <c r="LK23" s="61"/>
      <c r="LL23" s="61"/>
      <c r="LM23" s="61"/>
      <c r="LN23" s="61"/>
      <c r="LO23" s="61"/>
      <c r="LP23" s="61"/>
      <c r="LQ23" s="61"/>
      <c r="LR23" s="61"/>
      <c r="LS23" s="61"/>
      <c r="LT23" s="61"/>
      <c r="LU23" s="61"/>
      <c r="LV23" s="61"/>
      <c r="LW23" s="61"/>
      <c r="LX23" s="61"/>
      <c r="LY23" s="61"/>
      <c r="LZ23" s="61"/>
      <c r="MA23" s="61"/>
      <c r="MB23" s="61"/>
      <c r="MC23" s="61"/>
      <c r="MD23" s="61"/>
      <c r="ME23" s="61"/>
      <c r="MF23" s="61"/>
      <c r="MG23" s="61"/>
      <c r="MH23" s="61"/>
      <c r="MI23" s="61"/>
      <c r="MJ23" s="61"/>
      <c r="MK23" s="61"/>
      <c r="ML23" s="61"/>
      <c r="MM23" s="61"/>
      <c r="MN23" s="61"/>
      <c r="MO23" s="61"/>
      <c r="MP23" s="61"/>
      <c r="MQ23" s="61"/>
      <c r="MR23" s="61"/>
      <c r="MS23" s="61"/>
      <c r="MT23" s="61"/>
      <c r="MU23" s="61"/>
      <c r="MV23" s="61"/>
      <c r="MW23" s="61"/>
      <c r="MX23" s="61"/>
      <c r="MY23" s="61"/>
      <c r="MZ23" s="61"/>
      <c r="NA23" s="61"/>
      <c r="NB23" s="61"/>
      <c r="NC23" s="61"/>
      <c r="ND23" s="61"/>
      <c r="NE23" s="61"/>
      <c r="NF23" s="61"/>
      <c r="NG23" s="61"/>
      <c r="NH23" s="61"/>
      <c r="NI23" s="61"/>
      <c r="NJ23" s="61"/>
      <c r="NK23" s="61"/>
      <c r="NL23" s="61"/>
      <c r="NM23" s="61"/>
      <c r="NN23" s="61"/>
      <c r="NO23" s="61"/>
      <c r="NP23" s="61"/>
      <c r="NQ23" s="61"/>
      <c r="NR23" s="61"/>
      <c r="NS23" s="61"/>
      <c r="NT23" s="62"/>
      <c r="NU23" s="63">
        <f t="shared" si="22"/>
        <v>0</v>
      </c>
      <c r="NV23" s="63">
        <f t="shared" si="12"/>
        <v>0</v>
      </c>
      <c r="NW23" s="63">
        <f t="shared" si="12"/>
        <v>0</v>
      </c>
      <c r="NX23" s="63">
        <f t="shared" si="12"/>
        <v>0</v>
      </c>
      <c r="NY23" s="63">
        <f t="shared" si="13"/>
        <v>0</v>
      </c>
      <c r="NZ23" s="63">
        <f t="shared" si="14"/>
        <v>0</v>
      </c>
      <c r="OA23" s="63">
        <f t="shared" si="15"/>
        <v>0</v>
      </c>
      <c r="OB23" s="63">
        <f t="shared" si="16"/>
        <v>0</v>
      </c>
      <c r="OC23" s="63">
        <f t="shared" ca="1" si="23"/>
        <v>119</v>
      </c>
      <c r="OD23" s="63">
        <f t="shared" ca="1" si="17"/>
        <v>119</v>
      </c>
      <c r="OP23" s="12">
        <f t="shared" ca="1" si="18"/>
        <v>0</v>
      </c>
      <c r="OQ23" s="9">
        <f t="shared" si="19"/>
        <v>42005</v>
      </c>
      <c r="OR23" s="9">
        <f t="shared" ca="1" si="20"/>
        <v>42171</v>
      </c>
      <c r="OS23" s="9">
        <f t="array" aca="1" ref="OS23" ca="1">IFERROR(IF(H23&lt;&gt;"",SUM(IF(WEEKDAY(-1+ROW(INDIRECT("1:"&amp;($OR23-$OQ23)+1)),2)={1},1,0)),0),0)</f>
        <v>24</v>
      </c>
      <c r="OT23" s="9">
        <f t="array" aca="1" ref="OT23" ca="1">IFERROR(IF(I23&lt;&gt;"",SUM(IF(WEEKDAY(-1+ROW(INDIRECT("1:"&amp;($OR23-$OQ23)+1)),2)={2},1,0)),0),0)</f>
        <v>24</v>
      </c>
      <c r="OU23" s="9">
        <f t="array" aca="1" ref="OU23" ca="1">IFERROR(IF(J23&lt;&gt;"",SUM(IF(WEEKDAY(-1+ROW(INDIRECT("1:"&amp;($OR23-$OQ23)+1)),2)={3},1,0)),0),0)</f>
        <v>24</v>
      </c>
      <c r="OV23" s="9">
        <f t="array" aca="1" ref="OV23" ca="1">IFERROR(IF(K23&lt;&gt;"",SUM(IF(WEEKDAY(-1+ROW(INDIRECT("1:"&amp;($OR23-$OQ23)+1)),2)={4},1,0)),0),0)</f>
        <v>24</v>
      </c>
      <c r="OW23" s="9">
        <f t="array" aca="1" ref="OW23" ca="1">IFERROR(IF(L23&lt;&gt;"",SUM(IF(WEEKDAY(-1+ROW(INDIRECT("1:"&amp;($OR23-$OQ23)+1)),2)={5},1,0)),0),0)</f>
        <v>23</v>
      </c>
      <c r="OX23" s="9">
        <f t="array" aca="1" ref="OX23" ca="1">IFERROR(IF(M23&lt;&gt;"",SUM(IF(WEEKDAY(-1+ROW(INDIRECT("1:"&amp;($OR23-$OQ23)+1)),2)={6},1,0)),0),0)</f>
        <v>0</v>
      </c>
      <c r="OY23" s="9">
        <f t="array" aca="1" ref="OY23" ca="1">IFERROR(IF(N23&lt;&gt;"",SUM(IF(WEEKDAY(-1+ROW(INDIRECT("1:"&amp;($OR23-$OQ23)+1)),2)={7},1,0)),0),0)</f>
        <v>0</v>
      </c>
      <c r="OZ23" s="9">
        <f t="shared" ca="1" si="25"/>
        <v>119</v>
      </c>
      <c r="PA23" s="9">
        <f t="shared" ca="1" si="21"/>
        <v>119</v>
      </c>
    </row>
    <row r="24" spans="2:417" x14ac:dyDescent="0.3">
      <c r="B24" s="52">
        <v>14</v>
      </c>
      <c r="C24" s="52" t="s">
        <v>16</v>
      </c>
      <c r="D24" s="52"/>
      <c r="E24" s="52"/>
      <c r="F24" s="52" t="s">
        <v>55</v>
      </c>
      <c r="G24" s="54">
        <v>8</v>
      </c>
      <c r="H24" s="55" t="s">
        <v>25</v>
      </c>
      <c r="I24" s="56" t="s">
        <v>25</v>
      </c>
      <c r="J24" s="56" t="s">
        <v>25</v>
      </c>
      <c r="K24" s="56" t="s">
        <v>25</v>
      </c>
      <c r="L24" s="56" t="s">
        <v>25</v>
      </c>
      <c r="M24" s="56"/>
      <c r="N24" s="57"/>
      <c r="O24" s="58"/>
      <c r="P24" s="59"/>
      <c r="Q24" s="59"/>
      <c r="R24" s="59"/>
      <c r="S24" s="60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61"/>
      <c r="FL24" s="61"/>
      <c r="FM24" s="61"/>
      <c r="FN24" s="61"/>
      <c r="FO24" s="61"/>
      <c r="FP24" s="61"/>
      <c r="FQ24" s="61"/>
      <c r="FR24" s="61"/>
      <c r="FS24" s="61"/>
      <c r="FT24" s="61"/>
      <c r="FU24" s="61"/>
      <c r="FV24" s="61"/>
      <c r="FW24" s="61"/>
      <c r="FX24" s="61"/>
      <c r="FY24" s="61"/>
      <c r="FZ24" s="61"/>
      <c r="GA24" s="61"/>
      <c r="GB24" s="61"/>
      <c r="GC24" s="61"/>
      <c r="GD24" s="61"/>
      <c r="GE24" s="61"/>
      <c r="GF24" s="61"/>
      <c r="GG24" s="61"/>
      <c r="GH24" s="61"/>
      <c r="GI24" s="61"/>
      <c r="GJ24" s="61"/>
      <c r="GK24" s="61"/>
      <c r="GL24" s="61"/>
      <c r="GM24" s="61"/>
      <c r="GN24" s="61"/>
      <c r="GO24" s="61"/>
      <c r="GP24" s="61"/>
      <c r="GQ24" s="61"/>
      <c r="GR24" s="61"/>
      <c r="GS24" s="61"/>
      <c r="GT24" s="61"/>
      <c r="GU24" s="61"/>
      <c r="GV24" s="61"/>
      <c r="GW24" s="61"/>
      <c r="GX24" s="61"/>
      <c r="GY24" s="61"/>
      <c r="GZ24" s="61"/>
      <c r="HA24" s="61"/>
      <c r="HB24" s="61"/>
      <c r="HC24" s="61"/>
      <c r="HD24" s="61"/>
      <c r="HE24" s="61"/>
      <c r="HF24" s="61"/>
      <c r="HG24" s="61"/>
      <c r="HH24" s="61"/>
      <c r="HI24" s="61"/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1"/>
      <c r="HU24" s="61"/>
      <c r="HV24" s="61"/>
      <c r="HW24" s="61"/>
      <c r="HX24" s="61"/>
      <c r="HY24" s="61"/>
      <c r="HZ24" s="61"/>
      <c r="IA24" s="61"/>
      <c r="IB24" s="61"/>
      <c r="IC24" s="61"/>
      <c r="ID24" s="61"/>
      <c r="IE24" s="61"/>
      <c r="IF24" s="61"/>
      <c r="IG24" s="61"/>
      <c r="IH24" s="61"/>
      <c r="II24" s="61"/>
      <c r="IJ24" s="61"/>
      <c r="IK24" s="61"/>
      <c r="IL24" s="61"/>
      <c r="IM24" s="61"/>
      <c r="IN24" s="61"/>
      <c r="IO24" s="61"/>
      <c r="IP24" s="61"/>
      <c r="IQ24" s="61"/>
      <c r="IR24" s="61"/>
      <c r="IS24" s="61"/>
      <c r="IT24" s="61"/>
      <c r="IU24" s="61"/>
      <c r="IV24" s="61"/>
      <c r="IW24" s="61"/>
      <c r="IX24" s="61"/>
      <c r="IY24" s="61"/>
      <c r="IZ24" s="61"/>
      <c r="JA24" s="61"/>
      <c r="JB24" s="61"/>
      <c r="JC24" s="61"/>
      <c r="JD24" s="61"/>
      <c r="JE24" s="61"/>
      <c r="JF24" s="61"/>
      <c r="JG24" s="61"/>
      <c r="JH24" s="61"/>
      <c r="JI24" s="61"/>
      <c r="JJ24" s="61"/>
      <c r="JK24" s="61"/>
      <c r="JL24" s="61"/>
      <c r="JM24" s="61"/>
      <c r="JN24" s="61"/>
      <c r="JO24" s="61"/>
      <c r="JP24" s="61"/>
      <c r="JQ24" s="61"/>
      <c r="JR24" s="61"/>
      <c r="JS24" s="61"/>
      <c r="JT24" s="61"/>
      <c r="JU24" s="61"/>
      <c r="JV24" s="61"/>
      <c r="JW24" s="61"/>
      <c r="JX24" s="61"/>
      <c r="JY24" s="61"/>
      <c r="JZ24" s="61"/>
      <c r="KA24" s="61"/>
      <c r="KB24" s="61"/>
      <c r="KC24" s="61"/>
      <c r="KD24" s="61"/>
      <c r="KE24" s="61"/>
      <c r="KF24" s="61"/>
      <c r="KG24" s="61"/>
      <c r="KH24" s="61"/>
      <c r="KI24" s="61"/>
      <c r="KJ24" s="61"/>
      <c r="KK24" s="61"/>
      <c r="KL24" s="61"/>
      <c r="KM24" s="61"/>
      <c r="KN24" s="61"/>
      <c r="KO24" s="61"/>
      <c r="KP24" s="61"/>
      <c r="KQ24" s="61"/>
      <c r="KR24" s="61"/>
      <c r="KS24" s="61"/>
      <c r="KT24" s="61"/>
      <c r="KU24" s="61"/>
      <c r="KV24" s="61"/>
      <c r="KW24" s="61"/>
      <c r="KX24" s="61"/>
      <c r="KY24" s="61"/>
      <c r="KZ24" s="61"/>
      <c r="LA24" s="61"/>
      <c r="LB24" s="61"/>
      <c r="LC24" s="61"/>
      <c r="LD24" s="61"/>
      <c r="LE24" s="61"/>
      <c r="LF24" s="61"/>
      <c r="LG24" s="61"/>
      <c r="LH24" s="61"/>
      <c r="LI24" s="61"/>
      <c r="LJ24" s="61"/>
      <c r="LK24" s="61"/>
      <c r="LL24" s="61"/>
      <c r="LM24" s="61"/>
      <c r="LN24" s="61"/>
      <c r="LO24" s="61"/>
      <c r="LP24" s="61"/>
      <c r="LQ24" s="61"/>
      <c r="LR24" s="61"/>
      <c r="LS24" s="61"/>
      <c r="LT24" s="61"/>
      <c r="LU24" s="61"/>
      <c r="LV24" s="61"/>
      <c r="LW24" s="61"/>
      <c r="LX24" s="61"/>
      <c r="LY24" s="61"/>
      <c r="LZ24" s="61"/>
      <c r="MA24" s="61"/>
      <c r="MB24" s="61"/>
      <c r="MC24" s="61"/>
      <c r="MD24" s="61"/>
      <c r="ME24" s="61"/>
      <c r="MF24" s="61"/>
      <c r="MG24" s="61"/>
      <c r="MH24" s="61"/>
      <c r="MI24" s="61"/>
      <c r="MJ24" s="61"/>
      <c r="MK24" s="61"/>
      <c r="ML24" s="61"/>
      <c r="MM24" s="61"/>
      <c r="MN24" s="61"/>
      <c r="MO24" s="61"/>
      <c r="MP24" s="61"/>
      <c r="MQ24" s="61"/>
      <c r="MR24" s="61"/>
      <c r="MS24" s="61"/>
      <c r="MT24" s="61"/>
      <c r="MU24" s="61"/>
      <c r="MV24" s="61"/>
      <c r="MW24" s="61"/>
      <c r="MX24" s="61"/>
      <c r="MY24" s="61"/>
      <c r="MZ24" s="61"/>
      <c r="NA24" s="61"/>
      <c r="NB24" s="61"/>
      <c r="NC24" s="61"/>
      <c r="ND24" s="61"/>
      <c r="NE24" s="61"/>
      <c r="NF24" s="61"/>
      <c r="NG24" s="61"/>
      <c r="NH24" s="61"/>
      <c r="NI24" s="61"/>
      <c r="NJ24" s="61"/>
      <c r="NK24" s="61"/>
      <c r="NL24" s="61"/>
      <c r="NM24" s="61"/>
      <c r="NN24" s="61"/>
      <c r="NO24" s="61"/>
      <c r="NP24" s="61"/>
      <c r="NQ24" s="61"/>
      <c r="NR24" s="61"/>
      <c r="NS24" s="61"/>
      <c r="NT24" s="62"/>
      <c r="NU24" s="63">
        <f t="shared" si="22"/>
        <v>0</v>
      </c>
      <c r="NV24" s="63">
        <f t="shared" si="12"/>
        <v>0</v>
      </c>
      <c r="NW24" s="63">
        <f t="shared" si="12"/>
        <v>0</v>
      </c>
      <c r="NX24" s="63">
        <f t="shared" si="12"/>
        <v>0</v>
      </c>
      <c r="NY24" s="63">
        <f t="shared" si="13"/>
        <v>0</v>
      </c>
      <c r="NZ24" s="63">
        <f t="shared" si="14"/>
        <v>0</v>
      </c>
      <c r="OA24" s="63">
        <f t="shared" si="15"/>
        <v>0</v>
      </c>
      <c r="OB24" s="63">
        <f t="shared" si="16"/>
        <v>0</v>
      </c>
      <c r="OC24" s="63">
        <f t="shared" ca="1" si="23"/>
        <v>119</v>
      </c>
      <c r="OD24" s="63">
        <f t="shared" ca="1" si="17"/>
        <v>119</v>
      </c>
      <c r="OP24" s="12">
        <f t="shared" ca="1" si="18"/>
        <v>0</v>
      </c>
      <c r="OQ24" s="9">
        <f t="shared" si="19"/>
        <v>42005</v>
      </c>
      <c r="OR24" s="9">
        <f t="shared" ca="1" si="20"/>
        <v>42171</v>
      </c>
      <c r="OS24" s="9">
        <f t="array" aca="1" ref="OS24" ca="1">IFERROR(IF(H24&lt;&gt;"",SUM(IF(WEEKDAY(-1+ROW(INDIRECT("1:"&amp;($OR24-$OQ24)+1)),2)={1},1,0)),0),0)</f>
        <v>24</v>
      </c>
      <c r="OT24" s="9">
        <f t="array" aca="1" ref="OT24" ca="1">IFERROR(IF(I24&lt;&gt;"",SUM(IF(WEEKDAY(-1+ROW(INDIRECT("1:"&amp;($OR24-$OQ24)+1)),2)={2},1,0)),0),0)</f>
        <v>24</v>
      </c>
      <c r="OU24" s="9">
        <f t="array" aca="1" ref="OU24" ca="1">IFERROR(IF(J24&lt;&gt;"",SUM(IF(WEEKDAY(-1+ROW(INDIRECT("1:"&amp;($OR24-$OQ24)+1)),2)={3},1,0)),0),0)</f>
        <v>24</v>
      </c>
      <c r="OV24" s="9">
        <f t="array" aca="1" ref="OV24" ca="1">IFERROR(IF(K24&lt;&gt;"",SUM(IF(WEEKDAY(-1+ROW(INDIRECT("1:"&amp;($OR24-$OQ24)+1)),2)={4},1,0)),0),0)</f>
        <v>24</v>
      </c>
      <c r="OW24" s="9">
        <f t="array" aca="1" ref="OW24" ca="1">IFERROR(IF(L24&lt;&gt;"",SUM(IF(WEEKDAY(-1+ROW(INDIRECT("1:"&amp;($OR24-$OQ24)+1)),2)={5},1,0)),0),0)</f>
        <v>23</v>
      </c>
      <c r="OX24" s="9">
        <f t="array" aca="1" ref="OX24" ca="1">IFERROR(IF(M24&lt;&gt;"",SUM(IF(WEEKDAY(-1+ROW(INDIRECT("1:"&amp;($OR24-$OQ24)+1)),2)={6},1,0)),0),0)</f>
        <v>0</v>
      </c>
      <c r="OY24" s="9">
        <f t="array" aca="1" ref="OY24" ca="1">IFERROR(IF(N24&lt;&gt;"",SUM(IF(WEEKDAY(-1+ROW(INDIRECT("1:"&amp;($OR24-$OQ24)+1)),2)={7},1,0)),0),0)</f>
        <v>0</v>
      </c>
      <c r="OZ24" s="9">
        <f t="shared" ca="1" si="25"/>
        <v>119</v>
      </c>
      <c r="PA24" s="9">
        <f t="shared" ca="1" si="21"/>
        <v>119</v>
      </c>
    </row>
    <row r="25" spans="2:417" x14ac:dyDescent="0.3">
      <c r="B25" s="52">
        <v>15</v>
      </c>
      <c r="C25" s="52" t="s">
        <v>17</v>
      </c>
      <c r="D25" s="52"/>
      <c r="E25" s="52"/>
      <c r="F25" s="52" t="s">
        <v>55</v>
      </c>
      <c r="G25" s="54">
        <v>8</v>
      </c>
      <c r="H25" s="55" t="s">
        <v>25</v>
      </c>
      <c r="I25" s="56" t="s">
        <v>25</v>
      </c>
      <c r="J25" s="56" t="s">
        <v>25</v>
      </c>
      <c r="K25" s="56" t="s">
        <v>25</v>
      </c>
      <c r="L25" s="56" t="s">
        <v>25</v>
      </c>
      <c r="M25" s="56"/>
      <c r="N25" s="57"/>
      <c r="O25" s="58"/>
      <c r="P25" s="59"/>
      <c r="Q25" s="59"/>
      <c r="R25" s="59"/>
      <c r="S25" s="60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/>
      <c r="GG25" s="61"/>
      <c r="GH25" s="61"/>
      <c r="GI25" s="61"/>
      <c r="GJ25" s="61"/>
      <c r="GK25" s="61"/>
      <c r="GL25" s="61"/>
      <c r="GM25" s="61"/>
      <c r="GN25" s="61"/>
      <c r="GO25" s="61"/>
      <c r="GP25" s="61"/>
      <c r="GQ25" s="61"/>
      <c r="GR25" s="61"/>
      <c r="GS25" s="61"/>
      <c r="GT25" s="61"/>
      <c r="GU25" s="61"/>
      <c r="GV25" s="61"/>
      <c r="GW25" s="61"/>
      <c r="GX25" s="61"/>
      <c r="GY25" s="61"/>
      <c r="GZ25" s="61"/>
      <c r="HA25" s="61"/>
      <c r="HB25" s="61"/>
      <c r="HC25" s="61"/>
      <c r="HD25" s="61"/>
      <c r="HE25" s="61"/>
      <c r="HF25" s="61"/>
      <c r="HG25" s="61"/>
      <c r="HH25" s="61"/>
      <c r="HI25" s="61"/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1"/>
      <c r="HU25" s="61"/>
      <c r="HV25" s="61"/>
      <c r="HW25" s="61"/>
      <c r="HX25" s="61"/>
      <c r="HY25" s="61"/>
      <c r="HZ25" s="61"/>
      <c r="IA25" s="61"/>
      <c r="IB25" s="61"/>
      <c r="IC25" s="61"/>
      <c r="ID25" s="61"/>
      <c r="IE25" s="61"/>
      <c r="IF25" s="61"/>
      <c r="IG25" s="61"/>
      <c r="IH25" s="61"/>
      <c r="II25" s="61"/>
      <c r="IJ25" s="61"/>
      <c r="IK25" s="61"/>
      <c r="IL25" s="61"/>
      <c r="IM25" s="61"/>
      <c r="IN25" s="61"/>
      <c r="IO25" s="61"/>
      <c r="IP25" s="61"/>
      <c r="IQ25" s="61"/>
      <c r="IR25" s="61"/>
      <c r="IS25" s="61"/>
      <c r="IT25" s="61"/>
      <c r="IU25" s="61"/>
      <c r="IV25" s="61"/>
      <c r="IW25" s="61"/>
      <c r="IX25" s="61"/>
      <c r="IY25" s="61"/>
      <c r="IZ25" s="61"/>
      <c r="JA25" s="61"/>
      <c r="JB25" s="61"/>
      <c r="JC25" s="61"/>
      <c r="JD25" s="61"/>
      <c r="JE25" s="61"/>
      <c r="JF25" s="61"/>
      <c r="JG25" s="61"/>
      <c r="JH25" s="61"/>
      <c r="JI25" s="61"/>
      <c r="JJ25" s="61"/>
      <c r="JK25" s="61"/>
      <c r="JL25" s="61"/>
      <c r="JM25" s="61"/>
      <c r="JN25" s="61"/>
      <c r="JO25" s="61"/>
      <c r="JP25" s="61"/>
      <c r="JQ25" s="61"/>
      <c r="JR25" s="61"/>
      <c r="JS25" s="61"/>
      <c r="JT25" s="61"/>
      <c r="JU25" s="61"/>
      <c r="JV25" s="61"/>
      <c r="JW25" s="61"/>
      <c r="JX25" s="61"/>
      <c r="JY25" s="61"/>
      <c r="JZ25" s="61"/>
      <c r="KA25" s="61"/>
      <c r="KB25" s="61"/>
      <c r="KC25" s="61"/>
      <c r="KD25" s="61"/>
      <c r="KE25" s="61"/>
      <c r="KF25" s="61"/>
      <c r="KG25" s="61"/>
      <c r="KH25" s="61"/>
      <c r="KI25" s="61"/>
      <c r="KJ25" s="61"/>
      <c r="KK25" s="61"/>
      <c r="KL25" s="61"/>
      <c r="KM25" s="61"/>
      <c r="KN25" s="61"/>
      <c r="KO25" s="61"/>
      <c r="KP25" s="61"/>
      <c r="KQ25" s="61"/>
      <c r="KR25" s="61"/>
      <c r="KS25" s="61"/>
      <c r="KT25" s="61"/>
      <c r="KU25" s="61"/>
      <c r="KV25" s="61"/>
      <c r="KW25" s="61"/>
      <c r="KX25" s="61"/>
      <c r="KY25" s="61"/>
      <c r="KZ25" s="61"/>
      <c r="LA25" s="61"/>
      <c r="LB25" s="61"/>
      <c r="LC25" s="61"/>
      <c r="LD25" s="61"/>
      <c r="LE25" s="61"/>
      <c r="LF25" s="61"/>
      <c r="LG25" s="61"/>
      <c r="LH25" s="61"/>
      <c r="LI25" s="61"/>
      <c r="LJ25" s="61"/>
      <c r="LK25" s="61"/>
      <c r="LL25" s="61"/>
      <c r="LM25" s="61"/>
      <c r="LN25" s="61"/>
      <c r="LO25" s="61"/>
      <c r="LP25" s="61"/>
      <c r="LQ25" s="61"/>
      <c r="LR25" s="61"/>
      <c r="LS25" s="61"/>
      <c r="LT25" s="61"/>
      <c r="LU25" s="61"/>
      <c r="LV25" s="61"/>
      <c r="LW25" s="61"/>
      <c r="LX25" s="61"/>
      <c r="LY25" s="61"/>
      <c r="LZ25" s="61"/>
      <c r="MA25" s="61"/>
      <c r="MB25" s="61"/>
      <c r="MC25" s="61"/>
      <c r="MD25" s="61"/>
      <c r="ME25" s="61"/>
      <c r="MF25" s="61"/>
      <c r="MG25" s="61"/>
      <c r="MH25" s="61"/>
      <c r="MI25" s="61"/>
      <c r="MJ25" s="61"/>
      <c r="MK25" s="61"/>
      <c r="ML25" s="61"/>
      <c r="MM25" s="61"/>
      <c r="MN25" s="61"/>
      <c r="MO25" s="61"/>
      <c r="MP25" s="61"/>
      <c r="MQ25" s="61"/>
      <c r="MR25" s="61"/>
      <c r="MS25" s="61"/>
      <c r="MT25" s="61"/>
      <c r="MU25" s="61"/>
      <c r="MV25" s="61"/>
      <c r="MW25" s="61"/>
      <c r="MX25" s="61"/>
      <c r="MY25" s="61"/>
      <c r="MZ25" s="61"/>
      <c r="NA25" s="61"/>
      <c r="NB25" s="61"/>
      <c r="NC25" s="61"/>
      <c r="ND25" s="61"/>
      <c r="NE25" s="61"/>
      <c r="NF25" s="61"/>
      <c r="NG25" s="61"/>
      <c r="NH25" s="61"/>
      <c r="NI25" s="61"/>
      <c r="NJ25" s="61"/>
      <c r="NK25" s="61"/>
      <c r="NL25" s="61"/>
      <c r="NM25" s="61"/>
      <c r="NN25" s="61"/>
      <c r="NO25" s="61"/>
      <c r="NP25" s="61"/>
      <c r="NQ25" s="61"/>
      <c r="NR25" s="61"/>
      <c r="NS25" s="61"/>
      <c r="NT25" s="62"/>
      <c r="NU25" s="63">
        <f t="shared" si="22"/>
        <v>0</v>
      </c>
      <c r="NV25" s="63">
        <f t="shared" si="12"/>
        <v>0</v>
      </c>
      <c r="NW25" s="63">
        <f t="shared" si="12"/>
        <v>0</v>
      </c>
      <c r="NX25" s="63">
        <f t="shared" si="12"/>
        <v>0</v>
      </c>
      <c r="NY25" s="63">
        <f t="shared" si="13"/>
        <v>0</v>
      </c>
      <c r="NZ25" s="63">
        <f t="shared" si="14"/>
        <v>0</v>
      </c>
      <c r="OA25" s="63">
        <f t="shared" si="15"/>
        <v>0</v>
      </c>
      <c r="OB25" s="63">
        <f t="shared" si="16"/>
        <v>0</v>
      </c>
      <c r="OC25" s="63">
        <f t="shared" ca="1" si="23"/>
        <v>119</v>
      </c>
      <c r="OD25" s="63">
        <f t="shared" ca="1" si="17"/>
        <v>119</v>
      </c>
      <c r="OP25" s="12">
        <f t="shared" ca="1" si="18"/>
        <v>0</v>
      </c>
      <c r="OQ25" s="9">
        <f t="shared" si="19"/>
        <v>42005</v>
      </c>
      <c r="OR25" s="9">
        <f t="shared" ca="1" si="20"/>
        <v>42171</v>
      </c>
      <c r="OS25" s="9">
        <f t="array" aca="1" ref="OS25" ca="1">IFERROR(IF(H25&lt;&gt;"",SUM(IF(WEEKDAY(-1+ROW(INDIRECT("1:"&amp;($OR25-$OQ25)+1)),2)={1},1,0)),0),0)</f>
        <v>24</v>
      </c>
      <c r="OT25" s="9">
        <f t="array" aca="1" ref="OT25" ca="1">IFERROR(IF(I25&lt;&gt;"",SUM(IF(WEEKDAY(-1+ROW(INDIRECT("1:"&amp;($OR25-$OQ25)+1)),2)={2},1,0)),0),0)</f>
        <v>24</v>
      </c>
      <c r="OU25" s="9">
        <f t="array" aca="1" ref="OU25" ca="1">IFERROR(IF(J25&lt;&gt;"",SUM(IF(WEEKDAY(-1+ROW(INDIRECT("1:"&amp;($OR25-$OQ25)+1)),2)={3},1,0)),0),0)</f>
        <v>24</v>
      </c>
      <c r="OV25" s="9">
        <f t="array" aca="1" ref="OV25" ca="1">IFERROR(IF(K25&lt;&gt;"",SUM(IF(WEEKDAY(-1+ROW(INDIRECT("1:"&amp;($OR25-$OQ25)+1)),2)={4},1,0)),0),0)</f>
        <v>24</v>
      </c>
      <c r="OW25" s="9">
        <f t="array" aca="1" ref="OW25" ca="1">IFERROR(IF(L25&lt;&gt;"",SUM(IF(WEEKDAY(-1+ROW(INDIRECT("1:"&amp;($OR25-$OQ25)+1)),2)={5},1,0)),0),0)</f>
        <v>23</v>
      </c>
      <c r="OX25" s="9">
        <f t="array" aca="1" ref="OX25" ca="1">IFERROR(IF(M25&lt;&gt;"",SUM(IF(WEEKDAY(-1+ROW(INDIRECT("1:"&amp;($OR25-$OQ25)+1)),2)={6},1,0)),0),0)</f>
        <v>0</v>
      </c>
      <c r="OY25" s="9">
        <f t="array" aca="1" ref="OY25" ca="1">IFERROR(IF(N25&lt;&gt;"",SUM(IF(WEEKDAY(-1+ROW(INDIRECT("1:"&amp;($OR25-$OQ25)+1)),2)={7},1,0)),0),0)</f>
        <v>0</v>
      </c>
      <c r="OZ25" s="9">
        <f t="shared" ca="1" si="25"/>
        <v>119</v>
      </c>
      <c r="PA25" s="9">
        <f t="shared" ca="1" si="21"/>
        <v>119</v>
      </c>
    </row>
    <row r="26" spans="2:417" x14ac:dyDescent="0.3">
      <c r="B26" s="52">
        <v>16</v>
      </c>
      <c r="C26" s="52" t="s">
        <v>65</v>
      </c>
      <c r="D26" s="52"/>
      <c r="E26" s="52"/>
      <c r="F26" s="52"/>
      <c r="G26" s="54"/>
      <c r="H26" s="55"/>
      <c r="I26" s="56"/>
      <c r="J26" s="56"/>
      <c r="K26" s="56"/>
      <c r="L26" s="56"/>
      <c r="M26" s="56"/>
      <c r="N26" s="57"/>
      <c r="O26" s="58"/>
      <c r="P26" s="59"/>
      <c r="Q26" s="59"/>
      <c r="R26" s="59"/>
      <c r="S26" s="60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  <c r="FL26" s="61"/>
      <c r="FM26" s="61"/>
      <c r="FN26" s="61"/>
      <c r="FO26" s="61"/>
      <c r="FP26" s="61"/>
      <c r="FQ26" s="61"/>
      <c r="FR26" s="61"/>
      <c r="FS26" s="61"/>
      <c r="FT26" s="61"/>
      <c r="FU26" s="61"/>
      <c r="FV26" s="61"/>
      <c r="FW26" s="61"/>
      <c r="FX26" s="61"/>
      <c r="FY26" s="61"/>
      <c r="FZ26" s="61"/>
      <c r="GA26" s="61"/>
      <c r="GB26" s="61"/>
      <c r="GC26" s="61"/>
      <c r="GD26" s="61"/>
      <c r="GE26" s="61"/>
      <c r="GF26" s="61"/>
      <c r="GG26" s="61"/>
      <c r="GH26" s="61"/>
      <c r="GI26" s="61"/>
      <c r="GJ26" s="61"/>
      <c r="GK26" s="61"/>
      <c r="GL26" s="61"/>
      <c r="GM26" s="61"/>
      <c r="GN26" s="61"/>
      <c r="GO26" s="61"/>
      <c r="GP26" s="61"/>
      <c r="GQ26" s="61"/>
      <c r="GR26" s="61"/>
      <c r="GS26" s="61"/>
      <c r="GT26" s="61"/>
      <c r="GU26" s="61"/>
      <c r="GV26" s="61"/>
      <c r="GW26" s="61"/>
      <c r="GX26" s="61"/>
      <c r="GY26" s="61"/>
      <c r="GZ26" s="61"/>
      <c r="HA26" s="61"/>
      <c r="HB26" s="61"/>
      <c r="HC26" s="61"/>
      <c r="HD26" s="61"/>
      <c r="HE26" s="61"/>
      <c r="HF26" s="61"/>
      <c r="HG26" s="61"/>
      <c r="HH26" s="61"/>
      <c r="HI26" s="61"/>
      <c r="HJ26" s="61"/>
      <c r="HK26" s="61"/>
      <c r="HL26" s="61"/>
      <c r="HM26" s="61"/>
      <c r="HN26" s="61"/>
      <c r="HO26" s="61"/>
      <c r="HP26" s="61"/>
      <c r="HQ26" s="61"/>
      <c r="HR26" s="61"/>
      <c r="HS26" s="61"/>
      <c r="HT26" s="61"/>
      <c r="HU26" s="61"/>
      <c r="HV26" s="61"/>
      <c r="HW26" s="61"/>
      <c r="HX26" s="61"/>
      <c r="HY26" s="61"/>
      <c r="HZ26" s="61"/>
      <c r="IA26" s="61"/>
      <c r="IB26" s="61"/>
      <c r="IC26" s="61"/>
      <c r="ID26" s="61"/>
      <c r="IE26" s="61"/>
      <c r="IF26" s="61"/>
      <c r="IG26" s="61"/>
      <c r="IH26" s="61"/>
      <c r="II26" s="61"/>
      <c r="IJ26" s="61"/>
      <c r="IK26" s="61"/>
      <c r="IL26" s="61"/>
      <c r="IM26" s="61"/>
      <c r="IN26" s="61"/>
      <c r="IO26" s="61"/>
      <c r="IP26" s="61"/>
      <c r="IQ26" s="61"/>
      <c r="IR26" s="61"/>
      <c r="IS26" s="61"/>
      <c r="IT26" s="61"/>
      <c r="IU26" s="61"/>
      <c r="IV26" s="61"/>
      <c r="IW26" s="61"/>
      <c r="IX26" s="61"/>
      <c r="IY26" s="61"/>
      <c r="IZ26" s="61"/>
      <c r="JA26" s="61"/>
      <c r="JB26" s="61"/>
      <c r="JC26" s="61"/>
      <c r="JD26" s="61"/>
      <c r="JE26" s="61"/>
      <c r="JF26" s="61"/>
      <c r="JG26" s="61"/>
      <c r="JH26" s="61"/>
      <c r="JI26" s="61"/>
      <c r="JJ26" s="61"/>
      <c r="JK26" s="61"/>
      <c r="JL26" s="61"/>
      <c r="JM26" s="61"/>
      <c r="JN26" s="61"/>
      <c r="JO26" s="61"/>
      <c r="JP26" s="61"/>
      <c r="JQ26" s="61"/>
      <c r="JR26" s="61"/>
      <c r="JS26" s="61"/>
      <c r="JT26" s="61"/>
      <c r="JU26" s="61"/>
      <c r="JV26" s="61"/>
      <c r="JW26" s="61"/>
      <c r="JX26" s="61"/>
      <c r="JY26" s="61"/>
      <c r="JZ26" s="61"/>
      <c r="KA26" s="61"/>
      <c r="KB26" s="61"/>
      <c r="KC26" s="61"/>
      <c r="KD26" s="61"/>
      <c r="KE26" s="61"/>
      <c r="KF26" s="61"/>
      <c r="KG26" s="61"/>
      <c r="KH26" s="61"/>
      <c r="KI26" s="61"/>
      <c r="KJ26" s="61"/>
      <c r="KK26" s="61"/>
      <c r="KL26" s="61"/>
      <c r="KM26" s="61"/>
      <c r="KN26" s="61"/>
      <c r="KO26" s="61"/>
      <c r="KP26" s="61"/>
      <c r="KQ26" s="61"/>
      <c r="KR26" s="61"/>
      <c r="KS26" s="61"/>
      <c r="KT26" s="61"/>
      <c r="KU26" s="61"/>
      <c r="KV26" s="61"/>
      <c r="KW26" s="61"/>
      <c r="KX26" s="61"/>
      <c r="KY26" s="61"/>
      <c r="KZ26" s="61"/>
      <c r="LA26" s="61"/>
      <c r="LB26" s="61"/>
      <c r="LC26" s="61"/>
      <c r="LD26" s="61"/>
      <c r="LE26" s="61"/>
      <c r="LF26" s="61"/>
      <c r="LG26" s="61"/>
      <c r="LH26" s="61"/>
      <c r="LI26" s="61"/>
      <c r="LJ26" s="61"/>
      <c r="LK26" s="61"/>
      <c r="LL26" s="61"/>
      <c r="LM26" s="61"/>
      <c r="LN26" s="61"/>
      <c r="LO26" s="61"/>
      <c r="LP26" s="61"/>
      <c r="LQ26" s="61"/>
      <c r="LR26" s="61"/>
      <c r="LS26" s="61"/>
      <c r="LT26" s="61"/>
      <c r="LU26" s="61"/>
      <c r="LV26" s="61"/>
      <c r="LW26" s="61"/>
      <c r="LX26" s="61"/>
      <c r="LY26" s="61"/>
      <c r="LZ26" s="61"/>
      <c r="MA26" s="61"/>
      <c r="MB26" s="61"/>
      <c r="MC26" s="61"/>
      <c r="MD26" s="61"/>
      <c r="ME26" s="61"/>
      <c r="MF26" s="61"/>
      <c r="MG26" s="61"/>
      <c r="MH26" s="61"/>
      <c r="MI26" s="61"/>
      <c r="MJ26" s="61"/>
      <c r="MK26" s="61"/>
      <c r="ML26" s="61"/>
      <c r="MM26" s="61"/>
      <c r="MN26" s="61"/>
      <c r="MO26" s="61"/>
      <c r="MP26" s="61"/>
      <c r="MQ26" s="61"/>
      <c r="MR26" s="61"/>
      <c r="MS26" s="61"/>
      <c r="MT26" s="61"/>
      <c r="MU26" s="61"/>
      <c r="MV26" s="61"/>
      <c r="MW26" s="61"/>
      <c r="MX26" s="61"/>
      <c r="MY26" s="61"/>
      <c r="MZ26" s="61"/>
      <c r="NA26" s="61"/>
      <c r="NB26" s="61"/>
      <c r="NC26" s="61"/>
      <c r="ND26" s="61"/>
      <c r="NE26" s="61"/>
      <c r="NF26" s="61"/>
      <c r="NG26" s="61"/>
      <c r="NH26" s="61"/>
      <c r="NI26" s="61"/>
      <c r="NJ26" s="61"/>
      <c r="NK26" s="61"/>
      <c r="NL26" s="61"/>
      <c r="NM26" s="61"/>
      <c r="NN26" s="61"/>
      <c r="NO26" s="61"/>
      <c r="NP26" s="61"/>
      <c r="NQ26" s="61"/>
      <c r="NR26" s="61"/>
      <c r="NS26" s="61"/>
      <c r="NT26" s="62"/>
      <c r="NU26" s="63">
        <f t="shared" si="22"/>
        <v>0</v>
      </c>
      <c r="NV26" s="63">
        <f t="shared" si="12"/>
        <v>0</v>
      </c>
      <c r="NW26" s="63">
        <f t="shared" si="12"/>
        <v>0</v>
      </c>
      <c r="NX26" s="63">
        <f t="shared" si="12"/>
        <v>0</v>
      </c>
      <c r="NY26" s="63">
        <f t="shared" si="13"/>
        <v>0</v>
      </c>
      <c r="NZ26" s="63">
        <f t="shared" si="14"/>
        <v>0</v>
      </c>
      <c r="OA26" s="63">
        <f t="shared" si="15"/>
        <v>0</v>
      </c>
      <c r="OB26" s="63">
        <f t="shared" si="16"/>
        <v>0</v>
      </c>
      <c r="OC26" s="63">
        <f t="shared" ca="1" si="23"/>
        <v>0</v>
      </c>
      <c r="OD26" s="63">
        <f t="shared" ca="1" si="17"/>
        <v>0</v>
      </c>
      <c r="OP26" s="12">
        <f t="shared" ca="1" si="18"/>
        <v>0</v>
      </c>
      <c r="OQ26" s="9">
        <f t="shared" si="19"/>
        <v>42005</v>
      </c>
      <c r="OR26" s="9">
        <f t="shared" ca="1" si="20"/>
        <v>42171</v>
      </c>
      <c r="OS26" s="9">
        <f t="array" aca="1" ref="OS26" ca="1">IFERROR(IF(H26&lt;&gt;"",SUM(IF(WEEKDAY(-1+ROW(INDIRECT("1:"&amp;($OR26-$OQ26)+1)),2)={1},1,0)),0),0)</f>
        <v>0</v>
      </c>
      <c r="OT26" s="9">
        <f t="array" aca="1" ref="OT26" ca="1">IFERROR(IF(I26&lt;&gt;"",SUM(IF(WEEKDAY(-1+ROW(INDIRECT("1:"&amp;($OR26-$OQ26)+1)),2)={2},1,0)),0),0)</f>
        <v>0</v>
      </c>
      <c r="OU26" s="9">
        <f t="array" aca="1" ref="OU26" ca="1">IFERROR(IF(J26&lt;&gt;"",SUM(IF(WEEKDAY(-1+ROW(INDIRECT("1:"&amp;($OR26-$OQ26)+1)),2)={3},1,0)),0),0)</f>
        <v>0</v>
      </c>
      <c r="OV26" s="9">
        <f t="array" aca="1" ref="OV26" ca="1">IFERROR(IF(K26&lt;&gt;"",SUM(IF(WEEKDAY(-1+ROW(INDIRECT("1:"&amp;($OR26-$OQ26)+1)),2)={4},1,0)),0),0)</f>
        <v>0</v>
      </c>
      <c r="OW26" s="9">
        <f t="array" aca="1" ref="OW26" ca="1">IFERROR(IF(L26&lt;&gt;"",SUM(IF(WEEKDAY(-1+ROW(INDIRECT("1:"&amp;($OR26-$OQ26)+1)),2)={5},1,0)),0),0)</f>
        <v>0</v>
      </c>
      <c r="OX26" s="9">
        <f t="array" aca="1" ref="OX26" ca="1">IFERROR(IF(M26&lt;&gt;"",SUM(IF(WEEKDAY(-1+ROW(INDIRECT("1:"&amp;($OR26-$OQ26)+1)),2)={6},1,0)),0),0)</f>
        <v>0</v>
      </c>
      <c r="OY26" s="9">
        <f t="array" aca="1" ref="OY26" ca="1">IFERROR(IF(N26&lt;&gt;"",SUM(IF(WEEKDAY(-1+ROW(INDIRECT("1:"&amp;($OR26-$OQ26)+1)),2)={7},1,0)),0),0)</f>
        <v>0</v>
      </c>
      <c r="OZ26" s="9">
        <f t="shared" ca="1" si="25"/>
        <v>0</v>
      </c>
      <c r="PA26" s="9">
        <f t="shared" ca="1" si="21"/>
        <v>0</v>
      </c>
    </row>
    <row r="27" spans="2:417" x14ac:dyDescent="0.3">
      <c r="B27" s="52">
        <v>17</v>
      </c>
      <c r="C27" s="52" t="s">
        <v>66</v>
      </c>
      <c r="D27" s="52"/>
      <c r="E27" s="52"/>
      <c r="F27" s="52"/>
      <c r="G27" s="54"/>
      <c r="H27" s="55"/>
      <c r="I27" s="56"/>
      <c r="J27" s="56"/>
      <c r="K27" s="56"/>
      <c r="L27" s="56"/>
      <c r="M27" s="56"/>
      <c r="N27" s="57"/>
      <c r="O27" s="58"/>
      <c r="P27" s="59"/>
      <c r="Q27" s="59"/>
      <c r="R27" s="59"/>
      <c r="S27" s="60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61"/>
      <c r="FK27" s="61"/>
      <c r="FL27" s="61"/>
      <c r="FM27" s="61"/>
      <c r="FN27" s="61"/>
      <c r="FO27" s="61"/>
      <c r="FP27" s="61"/>
      <c r="FQ27" s="61"/>
      <c r="FR27" s="61"/>
      <c r="FS27" s="61"/>
      <c r="FT27" s="61"/>
      <c r="FU27" s="61"/>
      <c r="FV27" s="61"/>
      <c r="FW27" s="61"/>
      <c r="FX27" s="61"/>
      <c r="FY27" s="61"/>
      <c r="FZ27" s="61"/>
      <c r="GA27" s="61"/>
      <c r="GB27" s="61"/>
      <c r="GC27" s="61"/>
      <c r="GD27" s="61"/>
      <c r="GE27" s="61"/>
      <c r="GF27" s="61"/>
      <c r="GG27" s="61"/>
      <c r="GH27" s="61"/>
      <c r="GI27" s="61"/>
      <c r="GJ27" s="61"/>
      <c r="GK27" s="61"/>
      <c r="GL27" s="61"/>
      <c r="GM27" s="61"/>
      <c r="GN27" s="61"/>
      <c r="GO27" s="61"/>
      <c r="GP27" s="61"/>
      <c r="GQ27" s="61"/>
      <c r="GR27" s="61"/>
      <c r="GS27" s="61"/>
      <c r="GT27" s="61"/>
      <c r="GU27" s="61"/>
      <c r="GV27" s="61"/>
      <c r="GW27" s="61"/>
      <c r="GX27" s="61"/>
      <c r="GY27" s="61"/>
      <c r="GZ27" s="61"/>
      <c r="HA27" s="61"/>
      <c r="HB27" s="61"/>
      <c r="HC27" s="61"/>
      <c r="HD27" s="61"/>
      <c r="HE27" s="61"/>
      <c r="HF27" s="61"/>
      <c r="HG27" s="61"/>
      <c r="HH27" s="61"/>
      <c r="HI27" s="61"/>
      <c r="HJ27" s="61"/>
      <c r="HK27" s="61"/>
      <c r="HL27" s="61"/>
      <c r="HM27" s="61"/>
      <c r="HN27" s="61"/>
      <c r="HO27" s="61"/>
      <c r="HP27" s="61"/>
      <c r="HQ27" s="61"/>
      <c r="HR27" s="61"/>
      <c r="HS27" s="61"/>
      <c r="HT27" s="61"/>
      <c r="HU27" s="61"/>
      <c r="HV27" s="61"/>
      <c r="HW27" s="61"/>
      <c r="HX27" s="61"/>
      <c r="HY27" s="61"/>
      <c r="HZ27" s="61"/>
      <c r="IA27" s="61"/>
      <c r="IB27" s="61"/>
      <c r="IC27" s="61"/>
      <c r="ID27" s="61"/>
      <c r="IE27" s="61"/>
      <c r="IF27" s="61"/>
      <c r="IG27" s="61"/>
      <c r="IH27" s="61"/>
      <c r="II27" s="61"/>
      <c r="IJ27" s="61"/>
      <c r="IK27" s="61"/>
      <c r="IL27" s="61"/>
      <c r="IM27" s="61"/>
      <c r="IN27" s="61"/>
      <c r="IO27" s="61"/>
      <c r="IP27" s="61"/>
      <c r="IQ27" s="61"/>
      <c r="IR27" s="61"/>
      <c r="IS27" s="61"/>
      <c r="IT27" s="61"/>
      <c r="IU27" s="61"/>
      <c r="IV27" s="61"/>
      <c r="IW27" s="61"/>
      <c r="IX27" s="61"/>
      <c r="IY27" s="61"/>
      <c r="IZ27" s="61"/>
      <c r="JA27" s="61"/>
      <c r="JB27" s="61"/>
      <c r="JC27" s="61"/>
      <c r="JD27" s="61"/>
      <c r="JE27" s="61"/>
      <c r="JF27" s="61"/>
      <c r="JG27" s="61"/>
      <c r="JH27" s="61"/>
      <c r="JI27" s="61"/>
      <c r="JJ27" s="61"/>
      <c r="JK27" s="61"/>
      <c r="JL27" s="61"/>
      <c r="JM27" s="61"/>
      <c r="JN27" s="61"/>
      <c r="JO27" s="61"/>
      <c r="JP27" s="61"/>
      <c r="JQ27" s="61"/>
      <c r="JR27" s="61"/>
      <c r="JS27" s="61"/>
      <c r="JT27" s="61"/>
      <c r="JU27" s="61"/>
      <c r="JV27" s="61"/>
      <c r="JW27" s="61"/>
      <c r="JX27" s="61"/>
      <c r="JY27" s="61"/>
      <c r="JZ27" s="61"/>
      <c r="KA27" s="61"/>
      <c r="KB27" s="61"/>
      <c r="KC27" s="61"/>
      <c r="KD27" s="61"/>
      <c r="KE27" s="61"/>
      <c r="KF27" s="61"/>
      <c r="KG27" s="61"/>
      <c r="KH27" s="61"/>
      <c r="KI27" s="61"/>
      <c r="KJ27" s="61"/>
      <c r="KK27" s="61"/>
      <c r="KL27" s="61"/>
      <c r="KM27" s="61"/>
      <c r="KN27" s="61"/>
      <c r="KO27" s="61"/>
      <c r="KP27" s="61"/>
      <c r="KQ27" s="61"/>
      <c r="KR27" s="61"/>
      <c r="KS27" s="61"/>
      <c r="KT27" s="61"/>
      <c r="KU27" s="61"/>
      <c r="KV27" s="61"/>
      <c r="KW27" s="61"/>
      <c r="KX27" s="61"/>
      <c r="KY27" s="61"/>
      <c r="KZ27" s="61"/>
      <c r="LA27" s="61"/>
      <c r="LB27" s="61"/>
      <c r="LC27" s="61"/>
      <c r="LD27" s="61"/>
      <c r="LE27" s="61"/>
      <c r="LF27" s="61"/>
      <c r="LG27" s="61"/>
      <c r="LH27" s="61"/>
      <c r="LI27" s="61"/>
      <c r="LJ27" s="61"/>
      <c r="LK27" s="61"/>
      <c r="LL27" s="61"/>
      <c r="LM27" s="61"/>
      <c r="LN27" s="61"/>
      <c r="LO27" s="61"/>
      <c r="LP27" s="61"/>
      <c r="LQ27" s="61"/>
      <c r="LR27" s="61"/>
      <c r="LS27" s="61"/>
      <c r="LT27" s="61"/>
      <c r="LU27" s="61"/>
      <c r="LV27" s="61"/>
      <c r="LW27" s="61"/>
      <c r="LX27" s="61"/>
      <c r="LY27" s="61"/>
      <c r="LZ27" s="61"/>
      <c r="MA27" s="61"/>
      <c r="MB27" s="61"/>
      <c r="MC27" s="61"/>
      <c r="MD27" s="61"/>
      <c r="ME27" s="61"/>
      <c r="MF27" s="61"/>
      <c r="MG27" s="61"/>
      <c r="MH27" s="61"/>
      <c r="MI27" s="61"/>
      <c r="MJ27" s="61"/>
      <c r="MK27" s="61"/>
      <c r="ML27" s="61"/>
      <c r="MM27" s="61"/>
      <c r="MN27" s="61"/>
      <c r="MO27" s="61"/>
      <c r="MP27" s="61"/>
      <c r="MQ27" s="61"/>
      <c r="MR27" s="61"/>
      <c r="MS27" s="61"/>
      <c r="MT27" s="61"/>
      <c r="MU27" s="61"/>
      <c r="MV27" s="61"/>
      <c r="MW27" s="61"/>
      <c r="MX27" s="61"/>
      <c r="MY27" s="61"/>
      <c r="MZ27" s="61"/>
      <c r="NA27" s="61"/>
      <c r="NB27" s="61"/>
      <c r="NC27" s="61"/>
      <c r="ND27" s="61"/>
      <c r="NE27" s="61"/>
      <c r="NF27" s="61"/>
      <c r="NG27" s="61"/>
      <c r="NH27" s="61"/>
      <c r="NI27" s="61"/>
      <c r="NJ27" s="61"/>
      <c r="NK27" s="61"/>
      <c r="NL27" s="61"/>
      <c r="NM27" s="61"/>
      <c r="NN27" s="61"/>
      <c r="NO27" s="61"/>
      <c r="NP27" s="61"/>
      <c r="NQ27" s="61"/>
      <c r="NR27" s="61"/>
      <c r="NS27" s="61"/>
      <c r="NT27" s="62"/>
      <c r="NU27" s="63">
        <f t="shared" si="22"/>
        <v>0</v>
      </c>
      <c r="NV27" s="63">
        <f t="shared" si="22"/>
        <v>0</v>
      </c>
      <c r="NW27" s="63">
        <f t="shared" si="22"/>
        <v>0</v>
      </c>
      <c r="NX27" s="63">
        <f t="shared" si="22"/>
        <v>0</v>
      </c>
      <c r="NY27" s="63">
        <f t="shared" si="13"/>
        <v>0</v>
      </c>
      <c r="NZ27" s="63">
        <f t="shared" si="14"/>
        <v>0</v>
      </c>
      <c r="OA27" s="63">
        <f t="shared" si="15"/>
        <v>0</v>
      </c>
      <c r="OB27" s="63">
        <f t="shared" si="16"/>
        <v>0</v>
      </c>
      <c r="OC27" s="63">
        <f t="shared" ca="1" si="23"/>
        <v>0</v>
      </c>
      <c r="OD27" s="63">
        <f t="shared" ca="1" si="17"/>
        <v>0</v>
      </c>
      <c r="OP27" s="12">
        <f t="shared" ca="1" si="18"/>
        <v>0</v>
      </c>
      <c r="OQ27" s="9">
        <f t="shared" si="19"/>
        <v>42005</v>
      </c>
      <c r="OR27" s="9">
        <f t="shared" ca="1" si="20"/>
        <v>42171</v>
      </c>
      <c r="OS27" s="9">
        <f t="array" aca="1" ref="OS27" ca="1">IFERROR(IF(H27&lt;&gt;"",SUM(IF(WEEKDAY(-1+ROW(INDIRECT("1:"&amp;($OR27-$OQ27)+1)),2)={1},1,0)),0),0)</f>
        <v>0</v>
      </c>
      <c r="OT27" s="9">
        <f t="array" aca="1" ref="OT27" ca="1">IFERROR(IF(I27&lt;&gt;"",SUM(IF(WEEKDAY(-1+ROW(INDIRECT("1:"&amp;($OR27-$OQ27)+1)),2)={2},1,0)),0),0)</f>
        <v>0</v>
      </c>
      <c r="OU27" s="9">
        <f t="array" aca="1" ref="OU27" ca="1">IFERROR(IF(J27&lt;&gt;"",SUM(IF(WEEKDAY(-1+ROW(INDIRECT("1:"&amp;($OR27-$OQ27)+1)),2)={3},1,0)),0),0)</f>
        <v>0</v>
      </c>
      <c r="OV27" s="9">
        <f t="array" aca="1" ref="OV27" ca="1">IFERROR(IF(K27&lt;&gt;"",SUM(IF(WEEKDAY(-1+ROW(INDIRECT("1:"&amp;($OR27-$OQ27)+1)),2)={4},1,0)),0),0)</f>
        <v>0</v>
      </c>
      <c r="OW27" s="9">
        <f t="array" aca="1" ref="OW27" ca="1">IFERROR(IF(L27&lt;&gt;"",SUM(IF(WEEKDAY(-1+ROW(INDIRECT("1:"&amp;($OR27-$OQ27)+1)),2)={5},1,0)),0),0)</f>
        <v>0</v>
      </c>
      <c r="OX27" s="9">
        <f t="array" aca="1" ref="OX27" ca="1">IFERROR(IF(M27&lt;&gt;"",SUM(IF(WEEKDAY(-1+ROW(INDIRECT("1:"&amp;($OR27-$OQ27)+1)),2)={6},1,0)),0),0)</f>
        <v>0</v>
      </c>
      <c r="OY27" s="9">
        <f t="array" aca="1" ref="OY27" ca="1">IFERROR(IF(N27&lt;&gt;"",SUM(IF(WEEKDAY(-1+ROW(INDIRECT("1:"&amp;($OR27-$OQ27)+1)),2)={7},1,0)),0),0)</f>
        <v>0</v>
      </c>
      <c r="OZ27" s="9">
        <f t="shared" ca="1" si="25"/>
        <v>0</v>
      </c>
      <c r="PA27" s="9">
        <f t="shared" ca="1" si="21"/>
        <v>0</v>
      </c>
    </row>
    <row r="28" spans="2:417" x14ac:dyDescent="0.3">
      <c r="B28" s="52">
        <v>18</v>
      </c>
      <c r="C28" s="52" t="s">
        <v>67</v>
      </c>
      <c r="D28" s="52"/>
      <c r="E28" s="52"/>
      <c r="F28" s="52"/>
      <c r="G28" s="54"/>
      <c r="H28" s="55"/>
      <c r="I28" s="56"/>
      <c r="J28" s="56"/>
      <c r="K28" s="56"/>
      <c r="L28" s="56"/>
      <c r="M28" s="56"/>
      <c r="N28" s="57"/>
      <c r="O28" s="58"/>
      <c r="P28" s="59"/>
      <c r="Q28" s="59"/>
      <c r="R28" s="59"/>
      <c r="S28" s="60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  <c r="FD28" s="61"/>
      <c r="FE28" s="61"/>
      <c r="FF28" s="61"/>
      <c r="FG28" s="61"/>
      <c r="FH28" s="61"/>
      <c r="FI28" s="61"/>
      <c r="FJ28" s="61"/>
      <c r="FK28" s="61"/>
      <c r="FL28" s="61"/>
      <c r="FM28" s="61"/>
      <c r="FN28" s="61"/>
      <c r="FO28" s="61"/>
      <c r="FP28" s="61"/>
      <c r="FQ28" s="61"/>
      <c r="FR28" s="61"/>
      <c r="FS28" s="61"/>
      <c r="FT28" s="61"/>
      <c r="FU28" s="61"/>
      <c r="FV28" s="61"/>
      <c r="FW28" s="61"/>
      <c r="FX28" s="61"/>
      <c r="FY28" s="61"/>
      <c r="FZ28" s="61"/>
      <c r="GA28" s="61"/>
      <c r="GB28" s="61"/>
      <c r="GC28" s="61"/>
      <c r="GD28" s="61"/>
      <c r="GE28" s="61"/>
      <c r="GF28" s="61"/>
      <c r="GG28" s="61"/>
      <c r="GH28" s="61"/>
      <c r="GI28" s="61"/>
      <c r="GJ28" s="61"/>
      <c r="GK28" s="61"/>
      <c r="GL28" s="61"/>
      <c r="GM28" s="61"/>
      <c r="GN28" s="61"/>
      <c r="GO28" s="61"/>
      <c r="GP28" s="61"/>
      <c r="GQ28" s="61"/>
      <c r="GR28" s="61"/>
      <c r="GS28" s="61"/>
      <c r="GT28" s="61"/>
      <c r="GU28" s="61"/>
      <c r="GV28" s="61"/>
      <c r="GW28" s="61"/>
      <c r="GX28" s="61"/>
      <c r="GY28" s="61"/>
      <c r="GZ28" s="61"/>
      <c r="HA28" s="61"/>
      <c r="HB28" s="61"/>
      <c r="HC28" s="61"/>
      <c r="HD28" s="61"/>
      <c r="HE28" s="61"/>
      <c r="HF28" s="61"/>
      <c r="HG28" s="61"/>
      <c r="HH28" s="61"/>
      <c r="HI28" s="61"/>
      <c r="HJ28" s="61"/>
      <c r="HK28" s="61"/>
      <c r="HL28" s="61"/>
      <c r="HM28" s="61"/>
      <c r="HN28" s="61"/>
      <c r="HO28" s="61"/>
      <c r="HP28" s="61"/>
      <c r="HQ28" s="61"/>
      <c r="HR28" s="61"/>
      <c r="HS28" s="61"/>
      <c r="HT28" s="61"/>
      <c r="HU28" s="61"/>
      <c r="HV28" s="61"/>
      <c r="HW28" s="61"/>
      <c r="HX28" s="61"/>
      <c r="HY28" s="61"/>
      <c r="HZ28" s="61"/>
      <c r="IA28" s="61"/>
      <c r="IB28" s="61"/>
      <c r="IC28" s="61"/>
      <c r="ID28" s="61"/>
      <c r="IE28" s="61"/>
      <c r="IF28" s="61"/>
      <c r="IG28" s="61"/>
      <c r="IH28" s="61"/>
      <c r="II28" s="61"/>
      <c r="IJ28" s="61"/>
      <c r="IK28" s="61"/>
      <c r="IL28" s="61"/>
      <c r="IM28" s="61"/>
      <c r="IN28" s="61"/>
      <c r="IO28" s="61"/>
      <c r="IP28" s="61"/>
      <c r="IQ28" s="61"/>
      <c r="IR28" s="61"/>
      <c r="IS28" s="61"/>
      <c r="IT28" s="61"/>
      <c r="IU28" s="61"/>
      <c r="IV28" s="61"/>
      <c r="IW28" s="61"/>
      <c r="IX28" s="61"/>
      <c r="IY28" s="61"/>
      <c r="IZ28" s="61"/>
      <c r="JA28" s="61"/>
      <c r="JB28" s="61"/>
      <c r="JC28" s="61"/>
      <c r="JD28" s="61"/>
      <c r="JE28" s="61"/>
      <c r="JF28" s="61"/>
      <c r="JG28" s="61"/>
      <c r="JH28" s="61"/>
      <c r="JI28" s="61"/>
      <c r="JJ28" s="61"/>
      <c r="JK28" s="61"/>
      <c r="JL28" s="61"/>
      <c r="JM28" s="61"/>
      <c r="JN28" s="61"/>
      <c r="JO28" s="61"/>
      <c r="JP28" s="61"/>
      <c r="JQ28" s="61"/>
      <c r="JR28" s="61"/>
      <c r="JS28" s="61"/>
      <c r="JT28" s="61"/>
      <c r="JU28" s="61"/>
      <c r="JV28" s="61"/>
      <c r="JW28" s="61"/>
      <c r="JX28" s="61"/>
      <c r="JY28" s="61"/>
      <c r="JZ28" s="61"/>
      <c r="KA28" s="61"/>
      <c r="KB28" s="61"/>
      <c r="KC28" s="61"/>
      <c r="KD28" s="61"/>
      <c r="KE28" s="61"/>
      <c r="KF28" s="61"/>
      <c r="KG28" s="61"/>
      <c r="KH28" s="61"/>
      <c r="KI28" s="61"/>
      <c r="KJ28" s="61"/>
      <c r="KK28" s="61"/>
      <c r="KL28" s="61"/>
      <c r="KM28" s="61"/>
      <c r="KN28" s="61"/>
      <c r="KO28" s="61"/>
      <c r="KP28" s="61"/>
      <c r="KQ28" s="61"/>
      <c r="KR28" s="61"/>
      <c r="KS28" s="61"/>
      <c r="KT28" s="61"/>
      <c r="KU28" s="61"/>
      <c r="KV28" s="61"/>
      <c r="KW28" s="61"/>
      <c r="KX28" s="61"/>
      <c r="KY28" s="61"/>
      <c r="KZ28" s="61"/>
      <c r="LA28" s="61"/>
      <c r="LB28" s="61"/>
      <c r="LC28" s="61"/>
      <c r="LD28" s="61"/>
      <c r="LE28" s="61"/>
      <c r="LF28" s="61"/>
      <c r="LG28" s="61"/>
      <c r="LH28" s="61"/>
      <c r="LI28" s="61"/>
      <c r="LJ28" s="61"/>
      <c r="LK28" s="61"/>
      <c r="LL28" s="61"/>
      <c r="LM28" s="61"/>
      <c r="LN28" s="61"/>
      <c r="LO28" s="61"/>
      <c r="LP28" s="61"/>
      <c r="LQ28" s="61"/>
      <c r="LR28" s="61"/>
      <c r="LS28" s="61"/>
      <c r="LT28" s="61"/>
      <c r="LU28" s="61"/>
      <c r="LV28" s="61"/>
      <c r="LW28" s="61"/>
      <c r="LX28" s="61"/>
      <c r="LY28" s="61"/>
      <c r="LZ28" s="61"/>
      <c r="MA28" s="61"/>
      <c r="MB28" s="61"/>
      <c r="MC28" s="61"/>
      <c r="MD28" s="61"/>
      <c r="ME28" s="61"/>
      <c r="MF28" s="61"/>
      <c r="MG28" s="61"/>
      <c r="MH28" s="61"/>
      <c r="MI28" s="61"/>
      <c r="MJ28" s="61"/>
      <c r="MK28" s="61"/>
      <c r="ML28" s="61"/>
      <c r="MM28" s="61"/>
      <c r="MN28" s="61"/>
      <c r="MO28" s="61"/>
      <c r="MP28" s="61"/>
      <c r="MQ28" s="61"/>
      <c r="MR28" s="61"/>
      <c r="MS28" s="61"/>
      <c r="MT28" s="61"/>
      <c r="MU28" s="61"/>
      <c r="MV28" s="61"/>
      <c r="MW28" s="61"/>
      <c r="MX28" s="61"/>
      <c r="MY28" s="61"/>
      <c r="MZ28" s="61"/>
      <c r="NA28" s="61"/>
      <c r="NB28" s="61"/>
      <c r="NC28" s="61"/>
      <c r="ND28" s="61"/>
      <c r="NE28" s="61"/>
      <c r="NF28" s="61"/>
      <c r="NG28" s="61"/>
      <c r="NH28" s="61"/>
      <c r="NI28" s="61"/>
      <c r="NJ28" s="61"/>
      <c r="NK28" s="61"/>
      <c r="NL28" s="61"/>
      <c r="NM28" s="61"/>
      <c r="NN28" s="61"/>
      <c r="NO28" s="61"/>
      <c r="NP28" s="61"/>
      <c r="NQ28" s="61"/>
      <c r="NR28" s="61"/>
      <c r="NS28" s="61"/>
      <c r="NT28" s="62"/>
      <c r="NU28" s="63">
        <f t="shared" si="22"/>
        <v>0</v>
      </c>
      <c r="NV28" s="63">
        <f t="shared" si="22"/>
        <v>0</v>
      </c>
      <c r="NW28" s="63">
        <f t="shared" si="22"/>
        <v>0</v>
      </c>
      <c r="NX28" s="63">
        <f t="shared" si="22"/>
        <v>0</v>
      </c>
      <c r="NY28" s="63">
        <f t="shared" si="13"/>
        <v>0</v>
      </c>
      <c r="NZ28" s="63">
        <f t="shared" si="14"/>
        <v>0</v>
      </c>
      <c r="OA28" s="63">
        <f t="shared" si="15"/>
        <v>0</v>
      </c>
      <c r="OB28" s="63">
        <f t="shared" si="16"/>
        <v>0</v>
      </c>
      <c r="OC28" s="63">
        <f t="shared" ca="1" si="23"/>
        <v>0</v>
      </c>
      <c r="OD28" s="63">
        <f t="shared" ca="1" si="17"/>
        <v>0</v>
      </c>
      <c r="OP28" s="12">
        <f t="shared" ca="1" si="18"/>
        <v>0</v>
      </c>
      <c r="OQ28" s="9">
        <f t="shared" si="19"/>
        <v>42005</v>
      </c>
      <c r="OR28" s="9">
        <f t="shared" ca="1" si="20"/>
        <v>42171</v>
      </c>
      <c r="OS28" s="9">
        <f t="array" aca="1" ref="OS28" ca="1">IFERROR(IF(H28&lt;&gt;"",SUM(IF(WEEKDAY(-1+ROW(INDIRECT("1:"&amp;($OR28-$OQ28)+1)),2)={1},1,0)),0),0)</f>
        <v>0</v>
      </c>
      <c r="OT28" s="9">
        <f t="array" aca="1" ref="OT28" ca="1">IFERROR(IF(I28&lt;&gt;"",SUM(IF(WEEKDAY(-1+ROW(INDIRECT("1:"&amp;($OR28-$OQ28)+1)),2)={2},1,0)),0),0)</f>
        <v>0</v>
      </c>
      <c r="OU28" s="9">
        <f t="array" aca="1" ref="OU28" ca="1">IFERROR(IF(J28&lt;&gt;"",SUM(IF(WEEKDAY(-1+ROW(INDIRECT("1:"&amp;($OR28-$OQ28)+1)),2)={3},1,0)),0),0)</f>
        <v>0</v>
      </c>
      <c r="OV28" s="9">
        <f t="array" aca="1" ref="OV28" ca="1">IFERROR(IF(K28&lt;&gt;"",SUM(IF(WEEKDAY(-1+ROW(INDIRECT("1:"&amp;($OR28-$OQ28)+1)),2)={4},1,0)),0),0)</f>
        <v>0</v>
      </c>
      <c r="OW28" s="9">
        <f t="array" aca="1" ref="OW28" ca="1">IFERROR(IF(L28&lt;&gt;"",SUM(IF(WEEKDAY(-1+ROW(INDIRECT("1:"&amp;($OR28-$OQ28)+1)),2)={5},1,0)),0),0)</f>
        <v>0</v>
      </c>
      <c r="OX28" s="9">
        <f t="array" aca="1" ref="OX28" ca="1">IFERROR(IF(M28&lt;&gt;"",SUM(IF(WEEKDAY(-1+ROW(INDIRECT("1:"&amp;($OR28-$OQ28)+1)),2)={6},1,0)),0),0)</f>
        <v>0</v>
      </c>
      <c r="OY28" s="9">
        <f t="array" aca="1" ref="OY28" ca="1">IFERROR(IF(N28&lt;&gt;"",SUM(IF(WEEKDAY(-1+ROW(INDIRECT("1:"&amp;($OR28-$OQ28)+1)),2)={7},1,0)),0),0)</f>
        <v>0</v>
      </c>
      <c r="OZ28" s="9">
        <f t="shared" ca="1" si="25"/>
        <v>0</v>
      </c>
      <c r="PA28" s="9">
        <f t="shared" ca="1" si="21"/>
        <v>0</v>
      </c>
    </row>
    <row r="29" spans="2:417" x14ac:dyDescent="0.3">
      <c r="B29" s="52">
        <v>19</v>
      </c>
      <c r="C29" s="52"/>
      <c r="D29" s="52"/>
      <c r="E29" s="52"/>
      <c r="F29" s="52"/>
      <c r="G29" s="54"/>
      <c r="H29" s="55"/>
      <c r="I29" s="56"/>
      <c r="J29" s="56"/>
      <c r="K29" s="56"/>
      <c r="L29" s="56"/>
      <c r="M29" s="56"/>
      <c r="N29" s="57"/>
      <c r="O29" s="58"/>
      <c r="P29" s="59"/>
      <c r="Q29" s="59"/>
      <c r="R29" s="59"/>
      <c r="S29" s="60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  <c r="FF29" s="61"/>
      <c r="FG29" s="61"/>
      <c r="FH29" s="61"/>
      <c r="FI29" s="61"/>
      <c r="FJ29" s="61"/>
      <c r="FK29" s="61"/>
      <c r="FL29" s="61"/>
      <c r="FM29" s="61"/>
      <c r="FN29" s="61"/>
      <c r="FO29" s="61"/>
      <c r="FP29" s="61"/>
      <c r="FQ29" s="61"/>
      <c r="FR29" s="61"/>
      <c r="FS29" s="61"/>
      <c r="FT29" s="61"/>
      <c r="FU29" s="61"/>
      <c r="FV29" s="61"/>
      <c r="FW29" s="61"/>
      <c r="FX29" s="61"/>
      <c r="FY29" s="61"/>
      <c r="FZ29" s="61"/>
      <c r="GA29" s="61"/>
      <c r="GB29" s="61"/>
      <c r="GC29" s="61"/>
      <c r="GD29" s="61"/>
      <c r="GE29" s="61"/>
      <c r="GF29" s="61"/>
      <c r="GG29" s="61"/>
      <c r="GH29" s="61"/>
      <c r="GI29" s="61"/>
      <c r="GJ29" s="61"/>
      <c r="GK29" s="61"/>
      <c r="GL29" s="61"/>
      <c r="GM29" s="61"/>
      <c r="GN29" s="61"/>
      <c r="GO29" s="61"/>
      <c r="GP29" s="61"/>
      <c r="GQ29" s="61"/>
      <c r="GR29" s="61"/>
      <c r="GS29" s="61"/>
      <c r="GT29" s="61"/>
      <c r="GU29" s="61"/>
      <c r="GV29" s="61"/>
      <c r="GW29" s="61"/>
      <c r="GX29" s="61"/>
      <c r="GY29" s="61"/>
      <c r="GZ29" s="61"/>
      <c r="HA29" s="61"/>
      <c r="HB29" s="61"/>
      <c r="HC29" s="61"/>
      <c r="HD29" s="61"/>
      <c r="HE29" s="61"/>
      <c r="HF29" s="61"/>
      <c r="HG29" s="61"/>
      <c r="HH29" s="61"/>
      <c r="HI29" s="61"/>
      <c r="HJ29" s="61"/>
      <c r="HK29" s="61"/>
      <c r="HL29" s="61"/>
      <c r="HM29" s="61"/>
      <c r="HN29" s="61"/>
      <c r="HO29" s="61"/>
      <c r="HP29" s="61"/>
      <c r="HQ29" s="61"/>
      <c r="HR29" s="61"/>
      <c r="HS29" s="61"/>
      <c r="HT29" s="61"/>
      <c r="HU29" s="61"/>
      <c r="HV29" s="61"/>
      <c r="HW29" s="61"/>
      <c r="HX29" s="61"/>
      <c r="HY29" s="61"/>
      <c r="HZ29" s="61"/>
      <c r="IA29" s="61"/>
      <c r="IB29" s="61"/>
      <c r="IC29" s="61"/>
      <c r="ID29" s="61"/>
      <c r="IE29" s="61"/>
      <c r="IF29" s="61"/>
      <c r="IG29" s="61"/>
      <c r="IH29" s="61"/>
      <c r="II29" s="61"/>
      <c r="IJ29" s="61"/>
      <c r="IK29" s="61"/>
      <c r="IL29" s="61"/>
      <c r="IM29" s="61"/>
      <c r="IN29" s="61"/>
      <c r="IO29" s="61"/>
      <c r="IP29" s="61"/>
      <c r="IQ29" s="61"/>
      <c r="IR29" s="61"/>
      <c r="IS29" s="61"/>
      <c r="IT29" s="61"/>
      <c r="IU29" s="61"/>
      <c r="IV29" s="61"/>
      <c r="IW29" s="61"/>
      <c r="IX29" s="61"/>
      <c r="IY29" s="61"/>
      <c r="IZ29" s="61"/>
      <c r="JA29" s="61"/>
      <c r="JB29" s="61"/>
      <c r="JC29" s="61"/>
      <c r="JD29" s="61"/>
      <c r="JE29" s="61"/>
      <c r="JF29" s="61"/>
      <c r="JG29" s="61"/>
      <c r="JH29" s="61"/>
      <c r="JI29" s="61"/>
      <c r="JJ29" s="61"/>
      <c r="JK29" s="61"/>
      <c r="JL29" s="61"/>
      <c r="JM29" s="61"/>
      <c r="JN29" s="61"/>
      <c r="JO29" s="61"/>
      <c r="JP29" s="61"/>
      <c r="JQ29" s="61"/>
      <c r="JR29" s="61"/>
      <c r="JS29" s="61"/>
      <c r="JT29" s="61"/>
      <c r="JU29" s="61"/>
      <c r="JV29" s="61"/>
      <c r="JW29" s="61"/>
      <c r="JX29" s="61"/>
      <c r="JY29" s="61"/>
      <c r="JZ29" s="61"/>
      <c r="KA29" s="61"/>
      <c r="KB29" s="61"/>
      <c r="KC29" s="61"/>
      <c r="KD29" s="61"/>
      <c r="KE29" s="61"/>
      <c r="KF29" s="61"/>
      <c r="KG29" s="61"/>
      <c r="KH29" s="61"/>
      <c r="KI29" s="61"/>
      <c r="KJ29" s="61"/>
      <c r="KK29" s="61"/>
      <c r="KL29" s="61"/>
      <c r="KM29" s="61"/>
      <c r="KN29" s="61"/>
      <c r="KO29" s="61"/>
      <c r="KP29" s="61"/>
      <c r="KQ29" s="61"/>
      <c r="KR29" s="61"/>
      <c r="KS29" s="61"/>
      <c r="KT29" s="61"/>
      <c r="KU29" s="61"/>
      <c r="KV29" s="61"/>
      <c r="KW29" s="61"/>
      <c r="KX29" s="61"/>
      <c r="KY29" s="61"/>
      <c r="KZ29" s="61"/>
      <c r="LA29" s="61"/>
      <c r="LB29" s="61"/>
      <c r="LC29" s="61"/>
      <c r="LD29" s="61"/>
      <c r="LE29" s="61"/>
      <c r="LF29" s="61"/>
      <c r="LG29" s="61"/>
      <c r="LH29" s="61"/>
      <c r="LI29" s="61"/>
      <c r="LJ29" s="61"/>
      <c r="LK29" s="61"/>
      <c r="LL29" s="61"/>
      <c r="LM29" s="61"/>
      <c r="LN29" s="61"/>
      <c r="LO29" s="61"/>
      <c r="LP29" s="61"/>
      <c r="LQ29" s="61"/>
      <c r="LR29" s="61"/>
      <c r="LS29" s="61"/>
      <c r="LT29" s="61"/>
      <c r="LU29" s="61"/>
      <c r="LV29" s="61"/>
      <c r="LW29" s="61"/>
      <c r="LX29" s="61"/>
      <c r="LY29" s="61"/>
      <c r="LZ29" s="61"/>
      <c r="MA29" s="61"/>
      <c r="MB29" s="61"/>
      <c r="MC29" s="61"/>
      <c r="MD29" s="61"/>
      <c r="ME29" s="61"/>
      <c r="MF29" s="61"/>
      <c r="MG29" s="61"/>
      <c r="MH29" s="61"/>
      <c r="MI29" s="61"/>
      <c r="MJ29" s="61"/>
      <c r="MK29" s="61"/>
      <c r="ML29" s="61"/>
      <c r="MM29" s="61"/>
      <c r="MN29" s="61"/>
      <c r="MO29" s="61"/>
      <c r="MP29" s="61"/>
      <c r="MQ29" s="61"/>
      <c r="MR29" s="61"/>
      <c r="MS29" s="61"/>
      <c r="MT29" s="61"/>
      <c r="MU29" s="61"/>
      <c r="MV29" s="61"/>
      <c r="MW29" s="61"/>
      <c r="MX29" s="61"/>
      <c r="MY29" s="61"/>
      <c r="MZ29" s="61"/>
      <c r="NA29" s="61"/>
      <c r="NB29" s="61"/>
      <c r="NC29" s="61"/>
      <c r="ND29" s="61"/>
      <c r="NE29" s="61"/>
      <c r="NF29" s="61"/>
      <c r="NG29" s="61"/>
      <c r="NH29" s="61"/>
      <c r="NI29" s="61"/>
      <c r="NJ29" s="61"/>
      <c r="NK29" s="61"/>
      <c r="NL29" s="61"/>
      <c r="NM29" s="61"/>
      <c r="NN29" s="61"/>
      <c r="NO29" s="61"/>
      <c r="NP29" s="61"/>
      <c r="NQ29" s="61"/>
      <c r="NR29" s="61"/>
      <c r="NS29" s="61"/>
      <c r="NT29" s="62"/>
      <c r="NU29" s="63">
        <f t="shared" si="22"/>
        <v>0</v>
      </c>
      <c r="NV29" s="63">
        <f t="shared" si="22"/>
        <v>0</v>
      </c>
      <c r="NW29" s="63">
        <f t="shared" si="22"/>
        <v>0</v>
      </c>
      <c r="NX29" s="63">
        <f t="shared" si="22"/>
        <v>0</v>
      </c>
      <c r="NY29" s="63">
        <f t="shared" si="13"/>
        <v>0</v>
      </c>
      <c r="NZ29" s="63">
        <f t="shared" si="14"/>
        <v>0</v>
      </c>
      <c r="OA29" s="63">
        <f t="shared" si="15"/>
        <v>0</v>
      </c>
      <c r="OB29" s="63">
        <f t="shared" si="16"/>
        <v>0</v>
      </c>
      <c r="OC29" s="63">
        <f t="shared" ca="1" si="23"/>
        <v>0</v>
      </c>
      <c r="OD29" s="63">
        <f t="shared" ca="1" si="17"/>
        <v>0</v>
      </c>
      <c r="OP29" s="12">
        <f t="shared" ca="1" si="18"/>
        <v>0</v>
      </c>
      <c r="OQ29" s="9">
        <f t="shared" si="19"/>
        <v>42005</v>
      </c>
      <c r="OR29" s="9">
        <f t="shared" ca="1" si="20"/>
        <v>42171</v>
      </c>
      <c r="OS29" s="9">
        <f t="array" aca="1" ref="OS29" ca="1">IFERROR(IF(H29&lt;&gt;"",SUM(IF(WEEKDAY(-1+ROW(INDIRECT("1:"&amp;($OR29-$OQ29)+1)),2)={1},1,0)),0),0)</f>
        <v>0</v>
      </c>
      <c r="OT29" s="9">
        <f t="array" aca="1" ref="OT29" ca="1">IFERROR(IF(I29&lt;&gt;"",SUM(IF(WEEKDAY(-1+ROW(INDIRECT("1:"&amp;($OR29-$OQ29)+1)),2)={2},1,0)),0),0)</f>
        <v>0</v>
      </c>
      <c r="OU29" s="9">
        <f t="array" aca="1" ref="OU29" ca="1">IFERROR(IF(J29&lt;&gt;"",SUM(IF(WEEKDAY(-1+ROW(INDIRECT("1:"&amp;($OR29-$OQ29)+1)),2)={3},1,0)),0),0)</f>
        <v>0</v>
      </c>
      <c r="OV29" s="9">
        <f t="array" aca="1" ref="OV29" ca="1">IFERROR(IF(K29&lt;&gt;"",SUM(IF(WEEKDAY(-1+ROW(INDIRECT("1:"&amp;($OR29-$OQ29)+1)),2)={4},1,0)),0),0)</f>
        <v>0</v>
      </c>
      <c r="OW29" s="9">
        <f t="array" aca="1" ref="OW29" ca="1">IFERROR(IF(L29&lt;&gt;"",SUM(IF(WEEKDAY(-1+ROW(INDIRECT("1:"&amp;($OR29-$OQ29)+1)),2)={5},1,0)),0),0)</f>
        <v>0</v>
      </c>
      <c r="OX29" s="9">
        <f t="array" aca="1" ref="OX29" ca="1">IFERROR(IF(M29&lt;&gt;"",SUM(IF(WEEKDAY(-1+ROW(INDIRECT("1:"&amp;($OR29-$OQ29)+1)),2)={6},1,0)),0),0)</f>
        <v>0</v>
      </c>
      <c r="OY29" s="9">
        <f t="array" aca="1" ref="OY29" ca="1">IFERROR(IF(N29&lt;&gt;"",SUM(IF(WEEKDAY(-1+ROW(INDIRECT("1:"&amp;($OR29-$OQ29)+1)),2)={7},1,0)),0),0)</f>
        <v>0</v>
      </c>
      <c r="OZ29" s="9">
        <f t="shared" ca="1" si="25"/>
        <v>0</v>
      </c>
      <c r="PA29" s="9">
        <f t="shared" ca="1" si="21"/>
        <v>0</v>
      </c>
    </row>
    <row r="30" spans="2:417" x14ac:dyDescent="0.3">
      <c r="B30" s="52">
        <v>20</v>
      </c>
      <c r="C30" s="52"/>
      <c r="D30" s="52"/>
      <c r="E30" s="52"/>
      <c r="F30" s="52"/>
      <c r="G30" s="54"/>
      <c r="H30" s="55"/>
      <c r="I30" s="56"/>
      <c r="J30" s="56"/>
      <c r="K30" s="56"/>
      <c r="L30" s="56"/>
      <c r="M30" s="56"/>
      <c r="N30" s="57"/>
      <c r="O30" s="58"/>
      <c r="P30" s="59"/>
      <c r="Q30" s="59"/>
      <c r="R30" s="59"/>
      <c r="S30" s="60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  <c r="FL30" s="61"/>
      <c r="FM30" s="61"/>
      <c r="FN30" s="61"/>
      <c r="FO30" s="61"/>
      <c r="FP30" s="61"/>
      <c r="FQ30" s="61"/>
      <c r="FR30" s="61"/>
      <c r="FS30" s="61"/>
      <c r="FT30" s="61"/>
      <c r="FU30" s="61"/>
      <c r="FV30" s="61"/>
      <c r="FW30" s="61"/>
      <c r="FX30" s="61"/>
      <c r="FY30" s="61"/>
      <c r="FZ30" s="61"/>
      <c r="GA30" s="61"/>
      <c r="GB30" s="61"/>
      <c r="GC30" s="61"/>
      <c r="GD30" s="61"/>
      <c r="GE30" s="61"/>
      <c r="GF30" s="61"/>
      <c r="GG30" s="61"/>
      <c r="GH30" s="61"/>
      <c r="GI30" s="61"/>
      <c r="GJ30" s="61"/>
      <c r="GK30" s="61"/>
      <c r="GL30" s="61"/>
      <c r="GM30" s="61"/>
      <c r="GN30" s="61"/>
      <c r="GO30" s="61"/>
      <c r="GP30" s="61"/>
      <c r="GQ30" s="61"/>
      <c r="GR30" s="61"/>
      <c r="GS30" s="61"/>
      <c r="GT30" s="61"/>
      <c r="GU30" s="61"/>
      <c r="GV30" s="61"/>
      <c r="GW30" s="61"/>
      <c r="GX30" s="61"/>
      <c r="GY30" s="61"/>
      <c r="GZ30" s="61"/>
      <c r="HA30" s="61"/>
      <c r="HB30" s="61"/>
      <c r="HC30" s="61"/>
      <c r="HD30" s="61"/>
      <c r="HE30" s="61"/>
      <c r="HF30" s="61"/>
      <c r="HG30" s="61"/>
      <c r="HH30" s="61"/>
      <c r="HI30" s="61"/>
      <c r="HJ30" s="61"/>
      <c r="HK30" s="61"/>
      <c r="HL30" s="61"/>
      <c r="HM30" s="61"/>
      <c r="HN30" s="61"/>
      <c r="HO30" s="61"/>
      <c r="HP30" s="61"/>
      <c r="HQ30" s="61"/>
      <c r="HR30" s="61"/>
      <c r="HS30" s="61"/>
      <c r="HT30" s="61"/>
      <c r="HU30" s="61"/>
      <c r="HV30" s="61"/>
      <c r="HW30" s="61"/>
      <c r="HX30" s="61"/>
      <c r="HY30" s="61"/>
      <c r="HZ30" s="61"/>
      <c r="IA30" s="61"/>
      <c r="IB30" s="61"/>
      <c r="IC30" s="61"/>
      <c r="ID30" s="61"/>
      <c r="IE30" s="61"/>
      <c r="IF30" s="61"/>
      <c r="IG30" s="61"/>
      <c r="IH30" s="61"/>
      <c r="II30" s="61"/>
      <c r="IJ30" s="61"/>
      <c r="IK30" s="61"/>
      <c r="IL30" s="61"/>
      <c r="IM30" s="61"/>
      <c r="IN30" s="61"/>
      <c r="IO30" s="61"/>
      <c r="IP30" s="61"/>
      <c r="IQ30" s="61"/>
      <c r="IR30" s="61"/>
      <c r="IS30" s="61"/>
      <c r="IT30" s="61"/>
      <c r="IU30" s="61"/>
      <c r="IV30" s="61"/>
      <c r="IW30" s="61"/>
      <c r="IX30" s="61"/>
      <c r="IY30" s="61"/>
      <c r="IZ30" s="61"/>
      <c r="JA30" s="61"/>
      <c r="JB30" s="61"/>
      <c r="JC30" s="61"/>
      <c r="JD30" s="61"/>
      <c r="JE30" s="61"/>
      <c r="JF30" s="61"/>
      <c r="JG30" s="61"/>
      <c r="JH30" s="61"/>
      <c r="JI30" s="61"/>
      <c r="JJ30" s="61"/>
      <c r="JK30" s="61"/>
      <c r="JL30" s="61"/>
      <c r="JM30" s="61"/>
      <c r="JN30" s="61"/>
      <c r="JO30" s="61"/>
      <c r="JP30" s="61"/>
      <c r="JQ30" s="61"/>
      <c r="JR30" s="61"/>
      <c r="JS30" s="61"/>
      <c r="JT30" s="61"/>
      <c r="JU30" s="61"/>
      <c r="JV30" s="61"/>
      <c r="JW30" s="61"/>
      <c r="JX30" s="61"/>
      <c r="JY30" s="61"/>
      <c r="JZ30" s="61"/>
      <c r="KA30" s="61"/>
      <c r="KB30" s="61"/>
      <c r="KC30" s="61"/>
      <c r="KD30" s="61"/>
      <c r="KE30" s="61"/>
      <c r="KF30" s="61"/>
      <c r="KG30" s="61"/>
      <c r="KH30" s="61"/>
      <c r="KI30" s="61"/>
      <c r="KJ30" s="61"/>
      <c r="KK30" s="61"/>
      <c r="KL30" s="61"/>
      <c r="KM30" s="61"/>
      <c r="KN30" s="61"/>
      <c r="KO30" s="61"/>
      <c r="KP30" s="61"/>
      <c r="KQ30" s="61"/>
      <c r="KR30" s="61"/>
      <c r="KS30" s="61"/>
      <c r="KT30" s="61"/>
      <c r="KU30" s="61"/>
      <c r="KV30" s="61"/>
      <c r="KW30" s="61"/>
      <c r="KX30" s="61"/>
      <c r="KY30" s="61"/>
      <c r="KZ30" s="61"/>
      <c r="LA30" s="61"/>
      <c r="LB30" s="61"/>
      <c r="LC30" s="61"/>
      <c r="LD30" s="61"/>
      <c r="LE30" s="61"/>
      <c r="LF30" s="61"/>
      <c r="LG30" s="61"/>
      <c r="LH30" s="61"/>
      <c r="LI30" s="61"/>
      <c r="LJ30" s="61"/>
      <c r="LK30" s="61"/>
      <c r="LL30" s="61"/>
      <c r="LM30" s="61"/>
      <c r="LN30" s="61"/>
      <c r="LO30" s="61"/>
      <c r="LP30" s="61"/>
      <c r="LQ30" s="61"/>
      <c r="LR30" s="61"/>
      <c r="LS30" s="61"/>
      <c r="LT30" s="61"/>
      <c r="LU30" s="61"/>
      <c r="LV30" s="61"/>
      <c r="LW30" s="61"/>
      <c r="LX30" s="61"/>
      <c r="LY30" s="61"/>
      <c r="LZ30" s="61"/>
      <c r="MA30" s="61"/>
      <c r="MB30" s="61"/>
      <c r="MC30" s="61"/>
      <c r="MD30" s="61"/>
      <c r="ME30" s="61"/>
      <c r="MF30" s="61"/>
      <c r="MG30" s="61"/>
      <c r="MH30" s="61"/>
      <c r="MI30" s="61"/>
      <c r="MJ30" s="61"/>
      <c r="MK30" s="61"/>
      <c r="ML30" s="61"/>
      <c r="MM30" s="61"/>
      <c r="MN30" s="61"/>
      <c r="MO30" s="61"/>
      <c r="MP30" s="61"/>
      <c r="MQ30" s="61"/>
      <c r="MR30" s="61"/>
      <c r="MS30" s="61"/>
      <c r="MT30" s="61"/>
      <c r="MU30" s="61"/>
      <c r="MV30" s="61"/>
      <c r="MW30" s="61"/>
      <c r="MX30" s="61"/>
      <c r="MY30" s="61"/>
      <c r="MZ30" s="61"/>
      <c r="NA30" s="61"/>
      <c r="NB30" s="61"/>
      <c r="NC30" s="61"/>
      <c r="ND30" s="61"/>
      <c r="NE30" s="61"/>
      <c r="NF30" s="61"/>
      <c r="NG30" s="61"/>
      <c r="NH30" s="61"/>
      <c r="NI30" s="61"/>
      <c r="NJ30" s="61"/>
      <c r="NK30" s="61"/>
      <c r="NL30" s="61"/>
      <c r="NM30" s="61"/>
      <c r="NN30" s="61"/>
      <c r="NO30" s="61"/>
      <c r="NP30" s="61"/>
      <c r="NQ30" s="61"/>
      <c r="NR30" s="61"/>
      <c r="NS30" s="61"/>
      <c r="NT30" s="62"/>
      <c r="NU30" s="63">
        <f t="shared" si="22"/>
        <v>0</v>
      </c>
      <c r="NV30" s="63">
        <f t="shared" si="22"/>
        <v>0</v>
      </c>
      <c r="NW30" s="63">
        <f t="shared" si="22"/>
        <v>0</v>
      </c>
      <c r="NX30" s="63">
        <f t="shared" si="22"/>
        <v>0</v>
      </c>
      <c r="NY30" s="63">
        <f t="shared" si="13"/>
        <v>0</v>
      </c>
      <c r="NZ30" s="63">
        <f t="shared" si="14"/>
        <v>0</v>
      </c>
      <c r="OA30" s="63">
        <f t="shared" si="15"/>
        <v>0</v>
      </c>
      <c r="OB30" s="63">
        <f t="shared" si="16"/>
        <v>0</v>
      </c>
      <c r="OC30" s="63">
        <f t="shared" ca="1" si="23"/>
        <v>0</v>
      </c>
      <c r="OD30" s="63">
        <f t="shared" ca="1" si="17"/>
        <v>0</v>
      </c>
      <c r="OP30" s="12">
        <f t="shared" ca="1" si="18"/>
        <v>0</v>
      </c>
      <c r="OQ30" s="9">
        <f t="shared" si="19"/>
        <v>42005</v>
      </c>
      <c r="OR30" s="9">
        <f t="shared" ca="1" si="20"/>
        <v>42171</v>
      </c>
      <c r="OS30" s="9">
        <f t="array" aca="1" ref="OS30" ca="1">IFERROR(IF(H30&lt;&gt;"",SUM(IF(WEEKDAY(-1+ROW(INDIRECT("1:"&amp;($OR30-$OQ30)+1)),2)={1},1,0)),0),0)</f>
        <v>0</v>
      </c>
      <c r="OT30" s="9">
        <f t="array" aca="1" ref="OT30" ca="1">IFERROR(IF(I30&lt;&gt;"",SUM(IF(WEEKDAY(-1+ROW(INDIRECT("1:"&amp;($OR30-$OQ30)+1)),2)={2},1,0)),0),0)</f>
        <v>0</v>
      </c>
      <c r="OU30" s="9">
        <f t="array" aca="1" ref="OU30" ca="1">IFERROR(IF(J30&lt;&gt;"",SUM(IF(WEEKDAY(-1+ROW(INDIRECT("1:"&amp;($OR30-$OQ30)+1)),2)={3},1,0)),0),0)</f>
        <v>0</v>
      </c>
      <c r="OV30" s="9">
        <f t="array" aca="1" ref="OV30" ca="1">IFERROR(IF(K30&lt;&gt;"",SUM(IF(WEEKDAY(-1+ROW(INDIRECT("1:"&amp;($OR30-$OQ30)+1)),2)={4},1,0)),0),0)</f>
        <v>0</v>
      </c>
      <c r="OW30" s="9">
        <f t="array" aca="1" ref="OW30" ca="1">IFERROR(IF(L30&lt;&gt;"",SUM(IF(WEEKDAY(-1+ROW(INDIRECT("1:"&amp;($OR30-$OQ30)+1)),2)={5},1,0)),0),0)</f>
        <v>0</v>
      </c>
      <c r="OX30" s="9">
        <f t="array" aca="1" ref="OX30" ca="1">IFERROR(IF(M30&lt;&gt;"",SUM(IF(WEEKDAY(-1+ROW(INDIRECT("1:"&amp;($OR30-$OQ30)+1)),2)={6},1,0)),0),0)</f>
        <v>0</v>
      </c>
      <c r="OY30" s="9">
        <f t="array" aca="1" ref="OY30" ca="1">IFERROR(IF(N30&lt;&gt;"",SUM(IF(WEEKDAY(-1+ROW(INDIRECT("1:"&amp;($OR30-$OQ30)+1)),2)={7},1,0)),0),0)</f>
        <v>0</v>
      </c>
      <c r="OZ30" s="9">
        <f t="shared" ca="1" si="25"/>
        <v>0</v>
      </c>
      <c r="PA30" s="9">
        <f t="shared" ca="1" si="21"/>
        <v>0</v>
      </c>
    </row>
    <row r="31" spans="2:417" x14ac:dyDescent="0.3">
      <c r="B31" s="52">
        <v>21</v>
      </c>
      <c r="C31" s="52"/>
      <c r="D31" s="52"/>
      <c r="E31" s="52"/>
      <c r="F31" s="52"/>
      <c r="G31" s="54"/>
      <c r="H31" s="55"/>
      <c r="I31" s="56"/>
      <c r="J31" s="56"/>
      <c r="K31" s="56"/>
      <c r="L31" s="56"/>
      <c r="M31" s="56"/>
      <c r="N31" s="57"/>
      <c r="O31" s="58"/>
      <c r="P31" s="59"/>
      <c r="Q31" s="59"/>
      <c r="R31" s="59"/>
      <c r="S31" s="60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61"/>
      <c r="FL31" s="61"/>
      <c r="FM31" s="61"/>
      <c r="FN31" s="61"/>
      <c r="FO31" s="61"/>
      <c r="FP31" s="61"/>
      <c r="FQ31" s="61"/>
      <c r="FR31" s="61"/>
      <c r="FS31" s="61"/>
      <c r="FT31" s="61"/>
      <c r="FU31" s="61"/>
      <c r="FV31" s="61"/>
      <c r="FW31" s="61"/>
      <c r="FX31" s="61"/>
      <c r="FY31" s="61"/>
      <c r="FZ31" s="61"/>
      <c r="GA31" s="61"/>
      <c r="GB31" s="61"/>
      <c r="GC31" s="61"/>
      <c r="GD31" s="61"/>
      <c r="GE31" s="61"/>
      <c r="GF31" s="61"/>
      <c r="GG31" s="61"/>
      <c r="GH31" s="61"/>
      <c r="GI31" s="61"/>
      <c r="GJ31" s="61"/>
      <c r="GK31" s="61"/>
      <c r="GL31" s="61"/>
      <c r="GM31" s="61"/>
      <c r="GN31" s="61"/>
      <c r="GO31" s="61"/>
      <c r="GP31" s="61"/>
      <c r="GQ31" s="61"/>
      <c r="GR31" s="61"/>
      <c r="GS31" s="61"/>
      <c r="GT31" s="61"/>
      <c r="GU31" s="61"/>
      <c r="GV31" s="61"/>
      <c r="GW31" s="61"/>
      <c r="GX31" s="61"/>
      <c r="GY31" s="61"/>
      <c r="GZ31" s="61"/>
      <c r="HA31" s="61"/>
      <c r="HB31" s="61"/>
      <c r="HC31" s="61"/>
      <c r="HD31" s="61"/>
      <c r="HE31" s="61"/>
      <c r="HF31" s="61"/>
      <c r="HG31" s="61"/>
      <c r="HH31" s="61"/>
      <c r="HI31" s="61"/>
      <c r="HJ31" s="61"/>
      <c r="HK31" s="61"/>
      <c r="HL31" s="61"/>
      <c r="HM31" s="61"/>
      <c r="HN31" s="61"/>
      <c r="HO31" s="61"/>
      <c r="HP31" s="61"/>
      <c r="HQ31" s="61"/>
      <c r="HR31" s="61"/>
      <c r="HS31" s="61"/>
      <c r="HT31" s="61"/>
      <c r="HU31" s="61"/>
      <c r="HV31" s="61"/>
      <c r="HW31" s="61"/>
      <c r="HX31" s="61"/>
      <c r="HY31" s="61"/>
      <c r="HZ31" s="61"/>
      <c r="IA31" s="61"/>
      <c r="IB31" s="61"/>
      <c r="IC31" s="61"/>
      <c r="ID31" s="61"/>
      <c r="IE31" s="61"/>
      <c r="IF31" s="61"/>
      <c r="IG31" s="61"/>
      <c r="IH31" s="61"/>
      <c r="II31" s="61"/>
      <c r="IJ31" s="61"/>
      <c r="IK31" s="61"/>
      <c r="IL31" s="61"/>
      <c r="IM31" s="61"/>
      <c r="IN31" s="61"/>
      <c r="IO31" s="61"/>
      <c r="IP31" s="61"/>
      <c r="IQ31" s="61"/>
      <c r="IR31" s="61"/>
      <c r="IS31" s="61"/>
      <c r="IT31" s="61"/>
      <c r="IU31" s="61"/>
      <c r="IV31" s="61"/>
      <c r="IW31" s="61"/>
      <c r="IX31" s="61"/>
      <c r="IY31" s="61"/>
      <c r="IZ31" s="61"/>
      <c r="JA31" s="61"/>
      <c r="JB31" s="61"/>
      <c r="JC31" s="61"/>
      <c r="JD31" s="61"/>
      <c r="JE31" s="61"/>
      <c r="JF31" s="61"/>
      <c r="JG31" s="61"/>
      <c r="JH31" s="61"/>
      <c r="JI31" s="61"/>
      <c r="JJ31" s="61"/>
      <c r="JK31" s="61"/>
      <c r="JL31" s="61"/>
      <c r="JM31" s="61"/>
      <c r="JN31" s="61"/>
      <c r="JO31" s="61"/>
      <c r="JP31" s="61"/>
      <c r="JQ31" s="61"/>
      <c r="JR31" s="61"/>
      <c r="JS31" s="61"/>
      <c r="JT31" s="61"/>
      <c r="JU31" s="61"/>
      <c r="JV31" s="61"/>
      <c r="JW31" s="61"/>
      <c r="JX31" s="61"/>
      <c r="JY31" s="61"/>
      <c r="JZ31" s="61"/>
      <c r="KA31" s="61"/>
      <c r="KB31" s="61"/>
      <c r="KC31" s="61"/>
      <c r="KD31" s="61"/>
      <c r="KE31" s="61"/>
      <c r="KF31" s="61"/>
      <c r="KG31" s="61"/>
      <c r="KH31" s="61"/>
      <c r="KI31" s="61"/>
      <c r="KJ31" s="61"/>
      <c r="KK31" s="61"/>
      <c r="KL31" s="61"/>
      <c r="KM31" s="61"/>
      <c r="KN31" s="61"/>
      <c r="KO31" s="61"/>
      <c r="KP31" s="61"/>
      <c r="KQ31" s="61"/>
      <c r="KR31" s="61"/>
      <c r="KS31" s="61"/>
      <c r="KT31" s="61"/>
      <c r="KU31" s="61"/>
      <c r="KV31" s="61"/>
      <c r="KW31" s="61"/>
      <c r="KX31" s="61"/>
      <c r="KY31" s="61"/>
      <c r="KZ31" s="61"/>
      <c r="LA31" s="61"/>
      <c r="LB31" s="61"/>
      <c r="LC31" s="61"/>
      <c r="LD31" s="61"/>
      <c r="LE31" s="61"/>
      <c r="LF31" s="61"/>
      <c r="LG31" s="61"/>
      <c r="LH31" s="61"/>
      <c r="LI31" s="61"/>
      <c r="LJ31" s="61"/>
      <c r="LK31" s="61"/>
      <c r="LL31" s="61"/>
      <c r="LM31" s="61"/>
      <c r="LN31" s="61"/>
      <c r="LO31" s="61"/>
      <c r="LP31" s="61"/>
      <c r="LQ31" s="61"/>
      <c r="LR31" s="61"/>
      <c r="LS31" s="61"/>
      <c r="LT31" s="61"/>
      <c r="LU31" s="61"/>
      <c r="LV31" s="61"/>
      <c r="LW31" s="61"/>
      <c r="LX31" s="61"/>
      <c r="LY31" s="61"/>
      <c r="LZ31" s="61"/>
      <c r="MA31" s="61"/>
      <c r="MB31" s="61"/>
      <c r="MC31" s="61"/>
      <c r="MD31" s="61"/>
      <c r="ME31" s="61"/>
      <c r="MF31" s="61"/>
      <c r="MG31" s="61"/>
      <c r="MH31" s="61"/>
      <c r="MI31" s="61"/>
      <c r="MJ31" s="61"/>
      <c r="MK31" s="61"/>
      <c r="ML31" s="61"/>
      <c r="MM31" s="61"/>
      <c r="MN31" s="61"/>
      <c r="MO31" s="61"/>
      <c r="MP31" s="61"/>
      <c r="MQ31" s="61"/>
      <c r="MR31" s="61"/>
      <c r="MS31" s="61"/>
      <c r="MT31" s="61"/>
      <c r="MU31" s="61"/>
      <c r="MV31" s="61"/>
      <c r="MW31" s="61"/>
      <c r="MX31" s="61"/>
      <c r="MY31" s="61"/>
      <c r="MZ31" s="61"/>
      <c r="NA31" s="61"/>
      <c r="NB31" s="61"/>
      <c r="NC31" s="61"/>
      <c r="ND31" s="61"/>
      <c r="NE31" s="61"/>
      <c r="NF31" s="61"/>
      <c r="NG31" s="61"/>
      <c r="NH31" s="61"/>
      <c r="NI31" s="61"/>
      <c r="NJ31" s="61"/>
      <c r="NK31" s="61"/>
      <c r="NL31" s="61"/>
      <c r="NM31" s="61"/>
      <c r="NN31" s="61"/>
      <c r="NO31" s="61"/>
      <c r="NP31" s="61"/>
      <c r="NQ31" s="61"/>
      <c r="NR31" s="61"/>
      <c r="NS31" s="61"/>
      <c r="NT31" s="62"/>
      <c r="NU31" s="63">
        <f t="shared" si="22"/>
        <v>0</v>
      </c>
      <c r="NV31" s="63">
        <f t="shared" si="22"/>
        <v>0</v>
      </c>
      <c r="NW31" s="63">
        <f t="shared" si="22"/>
        <v>0</v>
      </c>
      <c r="NX31" s="63">
        <f t="shared" si="22"/>
        <v>0</v>
      </c>
      <c r="NY31" s="63">
        <f t="shared" si="13"/>
        <v>0</v>
      </c>
      <c r="NZ31" s="63">
        <f t="shared" si="14"/>
        <v>0</v>
      </c>
      <c r="OA31" s="63">
        <f t="shared" si="15"/>
        <v>0</v>
      </c>
      <c r="OB31" s="63">
        <f t="shared" si="16"/>
        <v>0</v>
      </c>
      <c r="OC31" s="63">
        <f t="shared" ca="1" si="23"/>
        <v>0</v>
      </c>
      <c r="OD31" s="63">
        <f t="shared" ca="1" si="17"/>
        <v>0</v>
      </c>
      <c r="OP31" s="12">
        <f t="shared" ca="1" si="18"/>
        <v>0</v>
      </c>
      <c r="OQ31" s="9">
        <f t="shared" si="19"/>
        <v>42005</v>
      </c>
      <c r="OR31" s="9">
        <f t="shared" ca="1" si="20"/>
        <v>42171</v>
      </c>
      <c r="OS31" s="9">
        <f t="array" aca="1" ref="OS31" ca="1">IFERROR(IF(H31&lt;&gt;"",SUM(IF(WEEKDAY(-1+ROW(INDIRECT("1:"&amp;($OR31-$OQ31)+1)),2)={1},1,0)),0),0)</f>
        <v>0</v>
      </c>
      <c r="OT31" s="9">
        <f t="array" aca="1" ref="OT31" ca="1">IFERROR(IF(I31&lt;&gt;"",SUM(IF(WEEKDAY(-1+ROW(INDIRECT("1:"&amp;($OR31-$OQ31)+1)),2)={2},1,0)),0),0)</f>
        <v>0</v>
      </c>
      <c r="OU31" s="9">
        <f t="array" aca="1" ref="OU31" ca="1">IFERROR(IF(J31&lt;&gt;"",SUM(IF(WEEKDAY(-1+ROW(INDIRECT("1:"&amp;($OR31-$OQ31)+1)),2)={3},1,0)),0),0)</f>
        <v>0</v>
      </c>
      <c r="OV31" s="9">
        <f t="array" aca="1" ref="OV31" ca="1">IFERROR(IF(K31&lt;&gt;"",SUM(IF(WEEKDAY(-1+ROW(INDIRECT("1:"&amp;($OR31-$OQ31)+1)),2)={4},1,0)),0),0)</f>
        <v>0</v>
      </c>
      <c r="OW31" s="9">
        <f t="array" aca="1" ref="OW31" ca="1">IFERROR(IF(L31&lt;&gt;"",SUM(IF(WEEKDAY(-1+ROW(INDIRECT("1:"&amp;($OR31-$OQ31)+1)),2)={5},1,0)),0),0)</f>
        <v>0</v>
      </c>
      <c r="OX31" s="9">
        <f t="array" aca="1" ref="OX31" ca="1">IFERROR(IF(M31&lt;&gt;"",SUM(IF(WEEKDAY(-1+ROW(INDIRECT("1:"&amp;($OR31-$OQ31)+1)),2)={6},1,0)),0),0)</f>
        <v>0</v>
      </c>
      <c r="OY31" s="9">
        <f t="array" aca="1" ref="OY31" ca="1">IFERROR(IF(N31&lt;&gt;"",SUM(IF(WEEKDAY(-1+ROW(INDIRECT("1:"&amp;($OR31-$OQ31)+1)),2)={7},1,0)),0),0)</f>
        <v>0</v>
      </c>
      <c r="OZ31" s="9">
        <f t="shared" ca="1" si="25"/>
        <v>0</v>
      </c>
      <c r="PA31" s="9">
        <f t="shared" ca="1" si="21"/>
        <v>0</v>
      </c>
    </row>
    <row r="32" spans="2:417" x14ac:dyDescent="0.3">
      <c r="B32" s="52">
        <v>22</v>
      </c>
      <c r="C32" s="52"/>
      <c r="D32" s="52"/>
      <c r="E32" s="52"/>
      <c r="F32" s="52"/>
      <c r="G32" s="54"/>
      <c r="H32" s="55"/>
      <c r="I32" s="56"/>
      <c r="J32" s="56"/>
      <c r="K32" s="56"/>
      <c r="L32" s="56"/>
      <c r="M32" s="56"/>
      <c r="N32" s="57"/>
      <c r="O32" s="58"/>
      <c r="P32" s="59"/>
      <c r="Q32" s="59"/>
      <c r="R32" s="59"/>
      <c r="S32" s="60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61"/>
      <c r="FL32" s="61"/>
      <c r="FM32" s="61"/>
      <c r="FN32" s="61"/>
      <c r="FO32" s="61"/>
      <c r="FP32" s="61"/>
      <c r="FQ32" s="61"/>
      <c r="FR32" s="61"/>
      <c r="FS32" s="61"/>
      <c r="FT32" s="61"/>
      <c r="FU32" s="61"/>
      <c r="FV32" s="61"/>
      <c r="FW32" s="61"/>
      <c r="FX32" s="61"/>
      <c r="FY32" s="61"/>
      <c r="FZ32" s="61"/>
      <c r="GA32" s="61"/>
      <c r="GB32" s="61"/>
      <c r="GC32" s="61"/>
      <c r="GD32" s="61"/>
      <c r="GE32" s="61"/>
      <c r="GF32" s="61"/>
      <c r="GG32" s="61"/>
      <c r="GH32" s="61"/>
      <c r="GI32" s="61"/>
      <c r="GJ32" s="61"/>
      <c r="GK32" s="61"/>
      <c r="GL32" s="61"/>
      <c r="GM32" s="61"/>
      <c r="GN32" s="61"/>
      <c r="GO32" s="61"/>
      <c r="GP32" s="61"/>
      <c r="GQ32" s="61"/>
      <c r="GR32" s="61"/>
      <c r="GS32" s="61"/>
      <c r="GT32" s="61"/>
      <c r="GU32" s="61"/>
      <c r="GV32" s="61"/>
      <c r="GW32" s="61"/>
      <c r="GX32" s="61"/>
      <c r="GY32" s="61"/>
      <c r="GZ32" s="61"/>
      <c r="HA32" s="61"/>
      <c r="HB32" s="61"/>
      <c r="HC32" s="61"/>
      <c r="HD32" s="61"/>
      <c r="HE32" s="61"/>
      <c r="HF32" s="61"/>
      <c r="HG32" s="61"/>
      <c r="HH32" s="61"/>
      <c r="HI32" s="61"/>
      <c r="HJ32" s="61"/>
      <c r="HK32" s="61"/>
      <c r="HL32" s="61"/>
      <c r="HM32" s="61"/>
      <c r="HN32" s="61"/>
      <c r="HO32" s="61"/>
      <c r="HP32" s="61"/>
      <c r="HQ32" s="61"/>
      <c r="HR32" s="61"/>
      <c r="HS32" s="61"/>
      <c r="HT32" s="61"/>
      <c r="HU32" s="61"/>
      <c r="HV32" s="61"/>
      <c r="HW32" s="61"/>
      <c r="HX32" s="61"/>
      <c r="HY32" s="61"/>
      <c r="HZ32" s="61"/>
      <c r="IA32" s="61"/>
      <c r="IB32" s="61"/>
      <c r="IC32" s="61"/>
      <c r="ID32" s="61"/>
      <c r="IE32" s="61"/>
      <c r="IF32" s="61"/>
      <c r="IG32" s="61"/>
      <c r="IH32" s="61"/>
      <c r="II32" s="61"/>
      <c r="IJ32" s="61"/>
      <c r="IK32" s="61"/>
      <c r="IL32" s="61"/>
      <c r="IM32" s="61"/>
      <c r="IN32" s="61"/>
      <c r="IO32" s="61"/>
      <c r="IP32" s="61"/>
      <c r="IQ32" s="61"/>
      <c r="IR32" s="61"/>
      <c r="IS32" s="61"/>
      <c r="IT32" s="61"/>
      <c r="IU32" s="61"/>
      <c r="IV32" s="61"/>
      <c r="IW32" s="61"/>
      <c r="IX32" s="61"/>
      <c r="IY32" s="61"/>
      <c r="IZ32" s="61"/>
      <c r="JA32" s="61"/>
      <c r="JB32" s="61"/>
      <c r="JC32" s="61"/>
      <c r="JD32" s="61"/>
      <c r="JE32" s="61"/>
      <c r="JF32" s="61"/>
      <c r="JG32" s="61"/>
      <c r="JH32" s="61"/>
      <c r="JI32" s="61"/>
      <c r="JJ32" s="61"/>
      <c r="JK32" s="61"/>
      <c r="JL32" s="61"/>
      <c r="JM32" s="61"/>
      <c r="JN32" s="61"/>
      <c r="JO32" s="61"/>
      <c r="JP32" s="61"/>
      <c r="JQ32" s="61"/>
      <c r="JR32" s="61"/>
      <c r="JS32" s="61"/>
      <c r="JT32" s="61"/>
      <c r="JU32" s="61"/>
      <c r="JV32" s="61"/>
      <c r="JW32" s="61"/>
      <c r="JX32" s="61"/>
      <c r="JY32" s="61"/>
      <c r="JZ32" s="61"/>
      <c r="KA32" s="61"/>
      <c r="KB32" s="61"/>
      <c r="KC32" s="61"/>
      <c r="KD32" s="61"/>
      <c r="KE32" s="61"/>
      <c r="KF32" s="61"/>
      <c r="KG32" s="61"/>
      <c r="KH32" s="61"/>
      <c r="KI32" s="61"/>
      <c r="KJ32" s="61"/>
      <c r="KK32" s="61"/>
      <c r="KL32" s="61"/>
      <c r="KM32" s="61"/>
      <c r="KN32" s="61"/>
      <c r="KO32" s="61"/>
      <c r="KP32" s="61"/>
      <c r="KQ32" s="61"/>
      <c r="KR32" s="61"/>
      <c r="KS32" s="61"/>
      <c r="KT32" s="61"/>
      <c r="KU32" s="61"/>
      <c r="KV32" s="61"/>
      <c r="KW32" s="61"/>
      <c r="KX32" s="61"/>
      <c r="KY32" s="61"/>
      <c r="KZ32" s="61"/>
      <c r="LA32" s="61"/>
      <c r="LB32" s="61"/>
      <c r="LC32" s="61"/>
      <c r="LD32" s="61"/>
      <c r="LE32" s="61"/>
      <c r="LF32" s="61"/>
      <c r="LG32" s="61"/>
      <c r="LH32" s="61"/>
      <c r="LI32" s="61"/>
      <c r="LJ32" s="61"/>
      <c r="LK32" s="61"/>
      <c r="LL32" s="61"/>
      <c r="LM32" s="61"/>
      <c r="LN32" s="61"/>
      <c r="LO32" s="61"/>
      <c r="LP32" s="61"/>
      <c r="LQ32" s="61"/>
      <c r="LR32" s="61"/>
      <c r="LS32" s="61"/>
      <c r="LT32" s="61"/>
      <c r="LU32" s="61"/>
      <c r="LV32" s="61"/>
      <c r="LW32" s="61"/>
      <c r="LX32" s="61"/>
      <c r="LY32" s="61"/>
      <c r="LZ32" s="61"/>
      <c r="MA32" s="61"/>
      <c r="MB32" s="61"/>
      <c r="MC32" s="61"/>
      <c r="MD32" s="61"/>
      <c r="ME32" s="61"/>
      <c r="MF32" s="61"/>
      <c r="MG32" s="61"/>
      <c r="MH32" s="61"/>
      <c r="MI32" s="61"/>
      <c r="MJ32" s="61"/>
      <c r="MK32" s="61"/>
      <c r="ML32" s="61"/>
      <c r="MM32" s="61"/>
      <c r="MN32" s="61"/>
      <c r="MO32" s="61"/>
      <c r="MP32" s="61"/>
      <c r="MQ32" s="61"/>
      <c r="MR32" s="61"/>
      <c r="MS32" s="61"/>
      <c r="MT32" s="61"/>
      <c r="MU32" s="61"/>
      <c r="MV32" s="61"/>
      <c r="MW32" s="61"/>
      <c r="MX32" s="61"/>
      <c r="MY32" s="61"/>
      <c r="MZ32" s="61"/>
      <c r="NA32" s="61"/>
      <c r="NB32" s="61"/>
      <c r="NC32" s="61"/>
      <c r="ND32" s="61"/>
      <c r="NE32" s="61"/>
      <c r="NF32" s="61"/>
      <c r="NG32" s="61"/>
      <c r="NH32" s="61"/>
      <c r="NI32" s="61"/>
      <c r="NJ32" s="61"/>
      <c r="NK32" s="61"/>
      <c r="NL32" s="61"/>
      <c r="NM32" s="61"/>
      <c r="NN32" s="61"/>
      <c r="NO32" s="61"/>
      <c r="NP32" s="61"/>
      <c r="NQ32" s="61"/>
      <c r="NR32" s="61"/>
      <c r="NS32" s="61"/>
      <c r="NT32" s="62"/>
      <c r="NU32" s="63">
        <f t="shared" si="22"/>
        <v>0</v>
      </c>
      <c r="NV32" s="63">
        <f t="shared" si="22"/>
        <v>0</v>
      </c>
      <c r="NW32" s="63">
        <f t="shared" si="22"/>
        <v>0</v>
      </c>
      <c r="NX32" s="63">
        <f t="shared" si="22"/>
        <v>0</v>
      </c>
      <c r="NY32" s="63">
        <f t="shared" si="13"/>
        <v>0</v>
      </c>
      <c r="NZ32" s="63">
        <f t="shared" si="14"/>
        <v>0</v>
      </c>
      <c r="OA32" s="63">
        <f t="shared" si="15"/>
        <v>0</v>
      </c>
      <c r="OB32" s="63">
        <f t="shared" si="16"/>
        <v>0</v>
      </c>
      <c r="OC32" s="63">
        <f t="shared" ca="1" si="23"/>
        <v>0</v>
      </c>
      <c r="OD32" s="63">
        <f t="shared" ca="1" si="17"/>
        <v>0</v>
      </c>
      <c r="OP32" s="12">
        <f t="shared" ca="1" si="18"/>
        <v>0</v>
      </c>
      <c r="OQ32" s="9">
        <f t="shared" si="19"/>
        <v>42005</v>
      </c>
      <c r="OR32" s="9">
        <f t="shared" ca="1" si="20"/>
        <v>42171</v>
      </c>
      <c r="OS32" s="9">
        <f t="array" aca="1" ref="OS32" ca="1">IFERROR(IF(H32&lt;&gt;"",SUM(IF(WEEKDAY(-1+ROW(INDIRECT("1:"&amp;($OR32-$OQ32)+1)),2)={1},1,0)),0),0)</f>
        <v>0</v>
      </c>
      <c r="OT32" s="9">
        <f t="array" aca="1" ref="OT32" ca="1">IFERROR(IF(I32&lt;&gt;"",SUM(IF(WEEKDAY(-1+ROW(INDIRECT("1:"&amp;($OR32-$OQ32)+1)),2)={2},1,0)),0),0)</f>
        <v>0</v>
      </c>
      <c r="OU32" s="9">
        <f t="array" aca="1" ref="OU32" ca="1">IFERROR(IF(J32&lt;&gt;"",SUM(IF(WEEKDAY(-1+ROW(INDIRECT("1:"&amp;($OR32-$OQ32)+1)),2)={3},1,0)),0),0)</f>
        <v>0</v>
      </c>
      <c r="OV32" s="9">
        <f t="array" aca="1" ref="OV32" ca="1">IFERROR(IF(K32&lt;&gt;"",SUM(IF(WEEKDAY(-1+ROW(INDIRECT("1:"&amp;($OR32-$OQ32)+1)),2)={4},1,0)),0),0)</f>
        <v>0</v>
      </c>
      <c r="OW32" s="9">
        <f t="array" aca="1" ref="OW32" ca="1">IFERROR(IF(L32&lt;&gt;"",SUM(IF(WEEKDAY(-1+ROW(INDIRECT("1:"&amp;($OR32-$OQ32)+1)),2)={5},1,0)),0),0)</f>
        <v>0</v>
      </c>
      <c r="OX32" s="9">
        <f t="array" aca="1" ref="OX32" ca="1">IFERROR(IF(M32&lt;&gt;"",SUM(IF(WEEKDAY(-1+ROW(INDIRECT("1:"&amp;($OR32-$OQ32)+1)),2)={6},1,0)),0),0)</f>
        <v>0</v>
      </c>
      <c r="OY32" s="9">
        <f t="array" aca="1" ref="OY32" ca="1">IFERROR(IF(N32&lt;&gt;"",SUM(IF(WEEKDAY(-1+ROW(INDIRECT("1:"&amp;($OR32-$OQ32)+1)),2)={7},1,0)),0),0)</f>
        <v>0</v>
      </c>
      <c r="OZ32" s="9">
        <f t="shared" ca="1" si="25"/>
        <v>0</v>
      </c>
      <c r="PA32" s="9">
        <f t="shared" ca="1" si="21"/>
        <v>0</v>
      </c>
    </row>
    <row r="33" spans="2:418" x14ac:dyDescent="0.3">
      <c r="B33" s="52">
        <v>23</v>
      </c>
      <c r="C33" s="52"/>
      <c r="D33" s="52"/>
      <c r="E33" s="52"/>
      <c r="F33" s="52"/>
      <c r="G33" s="54"/>
      <c r="H33" s="55"/>
      <c r="I33" s="56"/>
      <c r="J33" s="56"/>
      <c r="K33" s="56"/>
      <c r="L33" s="56"/>
      <c r="M33" s="56"/>
      <c r="N33" s="57"/>
      <c r="O33" s="58"/>
      <c r="P33" s="59"/>
      <c r="Q33" s="59"/>
      <c r="R33" s="59"/>
      <c r="S33" s="60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  <c r="EZ33" s="61"/>
      <c r="FA33" s="61"/>
      <c r="FB33" s="61"/>
      <c r="FC33" s="61"/>
      <c r="FD33" s="61"/>
      <c r="FE33" s="61"/>
      <c r="FF33" s="61"/>
      <c r="FG33" s="61"/>
      <c r="FH33" s="61"/>
      <c r="FI33" s="61"/>
      <c r="FJ33" s="61"/>
      <c r="FK33" s="61"/>
      <c r="FL33" s="61"/>
      <c r="FM33" s="61"/>
      <c r="FN33" s="61"/>
      <c r="FO33" s="61"/>
      <c r="FP33" s="61"/>
      <c r="FQ33" s="61"/>
      <c r="FR33" s="61"/>
      <c r="FS33" s="61"/>
      <c r="FT33" s="61"/>
      <c r="FU33" s="61"/>
      <c r="FV33" s="61"/>
      <c r="FW33" s="61"/>
      <c r="FX33" s="61"/>
      <c r="FY33" s="61"/>
      <c r="FZ33" s="61"/>
      <c r="GA33" s="61"/>
      <c r="GB33" s="61"/>
      <c r="GC33" s="61"/>
      <c r="GD33" s="61"/>
      <c r="GE33" s="61"/>
      <c r="GF33" s="61"/>
      <c r="GG33" s="61"/>
      <c r="GH33" s="61"/>
      <c r="GI33" s="61"/>
      <c r="GJ33" s="61"/>
      <c r="GK33" s="61"/>
      <c r="GL33" s="61"/>
      <c r="GM33" s="61"/>
      <c r="GN33" s="61"/>
      <c r="GO33" s="61"/>
      <c r="GP33" s="61"/>
      <c r="GQ33" s="61"/>
      <c r="GR33" s="61"/>
      <c r="GS33" s="61"/>
      <c r="GT33" s="61"/>
      <c r="GU33" s="61"/>
      <c r="GV33" s="61"/>
      <c r="GW33" s="61"/>
      <c r="GX33" s="61"/>
      <c r="GY33" s="61"/>
      <c r="GZ33" s="61"/>
      <c r="HA33" s="61"/>
      <c r="HB33" s="61"/>
      <c r="HC33" s="61"/>
      <c r="HD33" s="61"/>
      <c r="HE33" s="61"/>
      <c r="HF33" s="61"/>
      <c r="HG33" s="61"/>
      <c r="HH33" s="61"/>
      <c r="HI33" s="61"/>
      <c r="HJ33" s="61"/>
      <c r="HK33" s="61"/>
      <c r="HL33" s="61"/>
      <c r="HM33" s="61"/>
      <c r="HN33" s="61"/>
      <c r="HO33" s="61"/>
      <c r="HP33" s="61"/>
      <c r="HQ33" s="61"/>
      <c r="HR33" s="61"/>
      <c r="HS33" s="61"/>
      <c r="HT33" s="61"/>
      <c r="HU33" s="61"/>
      <c r="HV33" s="61"/>
      <c r="HW33" s="61"/>
      <c r="HX33" s="61"/>
      <c r="HY33" s="61"/>
      <c r="HZ33" s="61"/>
      <c r="IA33" s="61"/>
      <c r="IB33" s="61"/>
      <c r="IC33" s="61"/>
      <c r="ID33" s="61"/>
      <c r="IE33" s="61"/>
      <c r="IF33" s="61"/>
      <c r="IG33" s="61"/>
      <c r="IH33" s="61"/>
      <c r="II33" s="61"/>
      <c r="IJ33" s="61"/>
      <c r="IK33" s="61"/>
      <c r="IL33" s="61"/>
      <c r="IM33" s="61"/>
      <c r="IN33" s="61"/>
      <c r="IO33" s="61"/>
      <c r="IP33" s="61"/>
      <c r="IQ33" s="61"/>
      <c r="IR33" s="61"/>
      <c r="IS33" s="61"/>
      <c r="IT33" s="61"/>
      <c r="IU33" s="61"/>
      <c r="IV33" s="61"/>
      <c r="IW33" s="61"/>
      <c r="IX33" s="61"/>
      <c r="IY33" s="61"/>
      <c r="IZ33" s="61"/>
      <c r="JA33" s="61"/>
      <c r="JB33" s="61"/>
      <c r="JC33" s="61"/>
      <c r="JD33" s="61"/>
      <c r="JE33" s="61"/>
      <c r="JF33" s="61"/>
      <c r="JG33" s="61"/>
      <c r="JH33" s="61"/>
      <c r="JI33" s="61"/>
      <c r="JJ33" s="61"/>
      <c r="JK33" s="61"/>
      <c r="JL33" s="61"/>
      <c r="JM33" s="61"/>
      <c r="JN33" s="61"/>
      <c r="JO33" s="61"/>
      <c r="JP33" s="61"/>
      <c r="JQ33" s="61"/>
      <c r="JR33" s="61"/>
      <c r="JS33" s="61"/>
      <c r="JT33" s="61"/>
      <c r="JU33" s="61"/>
      <c r="JV33" s="61"/>
      <c r="JW33" s="61"/>
      <c r="JX33" s="61"/>
      <c r="JY33" s="61"/>
      <c r="JZ33" s="61"/>
      <c r="KA33" s="61"/>
      <c r="KB33" s="61"/>
      <c r="KC33" s="61"/>
      <c r="KD33" s="61"/>
      <c r="KE33" s="61"/>
      <c r="KF33" s="61"/>
      <c r="KG33" s="61"/>
      <c r="KH33" s="61"/>
      <c r="KI33" s="61"/>
      <c r="KJ33" s="61"/>
      <c r="KK33" s="61"/>
      <c r="KL33" s="61"/>
      <c r="KM33" s="61"/>
      <c r="KN33" s="61"/>
      <c r="KO33" s="61"/>
      <c r="KP33" s="61"/>
      <c r="KQ33" s="61"/>
      <c r="KR33" s="61"/>
      <c r="KS33" s="61"/>
      <c r="KT33" s="61"/>
      <c r="KU33" s="61"/>
      <c r="KV33" s="61"/>
      <c r="KW33" s="61"/>
      <c r="KX33" s="61"/>
      <c r="KY33" s="61"/>
      <c r="KZ33" s="61"/>
      <c r="LA33" s="61"/>
      <c r="LB33" s="61"/>
      <c r="LC33" s="61"/>
      <c r="LD33" s="61"/>
      <c r="LE33" s="61"/>
      <c r="LF33" s="61"/>
      <c r="LG33" s="61"/>
      <c r="LH33" s="61"/>
      <c r="LI33" s="61"/>
      <c r="LJ33" s="61"/>
      <c r="LK33" s="61"/>
      <c r="LL33" s="61"/>
      <c r="LM33" s="61"/>
      <c r="LN33" s="61"/>
      <c r="LO33" s="61"/>
      <c r="LP33" s="61"/>
      <c r="LQ33" s="61"/>
      <c r="LR33" s="61"/>
      <c r="LS33" s="61"/>
      <c r="LT33" s="61"/>
      <c r="LU33" s="61"/>
      <c r="LV33" s="61"/>
      <c r="LW33" s="61"/>
      <c r="LX33" s="61"/>
      <c r="LY33" s="61"/>
      <c r="LZ33" s="61"/>
      <c r="MA33" s="61"/>
      <c r="MB33" s="61"/>
      <c r="MC33" s="61"/>
      <c r="MD33" s="61"/>
      <c r="ME33" s="61"/>
      <c r="MF33" s="61"/>
      <c r="MG33" s="61"/>
      <c r="MH33" s="61"/>
      <c r="MI33" s="61"/>
      <c r="MJ33" s="61"/>
      <c r="MK33" s="61"/>
      <c r="ML33" s="61"/>
      <c r="MM33" s="61"/>
      <c r="MN33" s="61"/>
      <c r="MO33" s="61"/>
      <c r="MP33" s="61"/>
      <c r="MQ33" s="61"/>
      <c r="MR33" s="61"/>
      <c r="MS33" s="61"/>
      <c r="MT33" s="61"/>
      <c r="MU33" s="61"/>
      <c r="MV33" s="61"/>
      <c r="MW33" s="61"/>
      <c r="MX33" s="61"/>
      <c r="MY33" s="61"/>
      <c r="MZ33" s="61"/>
      <c r="NA33" s="61"/>
      <c r="NB33" s="61"/>
      <c r="NC33" s="61"/>
      <c r="ND33" s="61"/>
      <c r="NE33" s="61"/>
      <c r="NF33" s="61"/>
      <c r="NG33" s="61"/>
      <c r="NH33" s="61"/>
      <c r="NI33" s="61"/>
      <c r="NJ33" s="61"/>
      <c r="NK33" s="61"/>
      <c r="NL33" s="61"/>
      <c r="NM33" s="61"/>
      <c r="NN33" s="61"/>
      <c r="NO33" s="61"/>
      <c r="NP33" s="61"/>
      <c r="NQ33" s="61"/>
      <c r="NR33" s="61"/>
      <c r="NS33" s="61"/>
      <c r="NT33" s="62"/>
      <c r="NU33" s="63">
        <f t="shared" ref="NU33:NX35" si="26">COUNTIF($S33:$NT33,"1/8"&amp;NU$10)*0.125+COUNTIF($S33:$NT33,"1/4"&amp;NU$10)*0.25+COUNTIF($S33:$NT33,"1/2"&amp;NU$10)*0.5+COUNTIF($S33:$NT33,NU$10)</f>
        <v>0</v>
      </c>
      <c r="NV33" s="63">
        <f t="shared" si="26"/>
        <v>0</v>
      </c>
      <c r="NW33" s="63">
        <f t="shared" si="26"/>
        <v>0</v>
      </c>
      <c r="NX33" s="63">
        <f t="shared" si="26"/>
        <v>0</v>
      </c>
      <c r="NY33" s="63">
        <f t="shared" si="13"/>
        <v>0</v>
      </c>
      <c r="NZ33" s="63">
        <f t="shared" si="14"/>
        <v>0</v>
      </c>
      <c r="OA33" s="63">
        <f t="shared" si="15"/>
        <v>0</v>
      </c>
      <c r="OB33" s="63">
        <f t="shared" si="16"/>
        <v>0</v>
      </c>
      <c r="OC33" s="63">
        <f t="shared" ca="1" si="23"/>
        <v>0</v>
      </c>
      <c r="OD33" s="63">
        <f t="shared" ca="1" si="17"/>
        <v>0</v>
      </c>
      <c r="OP33" s="12">
        <f t="shared" ca="1" si="18"/>
        <v>0</v>
      </c>
      <c r="OQ33" s="9">
        <f t="shared" si="19"/>
        <v>42005</v>
      </c>
      <c r="OR33" s="9">
        <f t="shared" ca="1" si="20"/>
        <v>42171</v>
      </c>
      <c r="OS33" s="9">
        <f t="array" aca="1" ref="OS33" ca="1">IFERROR(IF(H33&lt;&gt;"",SUM(IF(WEEKDAY(-1+ROW(INDIRECT("1:"&amp;($OR33-$OQ33)+1)),2)={1},1,0)),0),0)</f>
        <v>0</v>
      </c>
      <c r="OT33" s="9">
        <f t="array" aca="1" ref="OT33" ca="1">IFERROR(IF(I33&lt;&gt;"",SUM(IF(WEEKDAY(-1+ROW(INDIRECT("1:"&amp;($OR33-$OQ33)+1)),2)={2},1,0)),0),0)</f>
        <v>0</v>
      </c>
      <c r="OU33" s="9">
        <f t="array" aca="1" ref="OU33" ca="1">IFERROR(IF(J33&lt;&gt;"",SUM(IF(WEEKDAY(-1+ROW(INDIRECT("1:"&amp;($OR33-$OQ33)+1)),2)={3},1,0)),0),0)</f>
        <v>0</v>
      </c>
      <c r="OV33" s="9">
        <f t="array" aca="1" ref="OV33" ca="1">IFERROR(IF(K33&lt;&gt;"",SUM(IF(WEEKDAY(-1+ROW(INDIRECT("1:"&amp;($OR33-$OQ33)+1)),2)={4},1,0)),0),0)</f>
        <v>0</v>
      </c>
      <c r="OW33" s="9">
        <f t="array" aca="1" ref="OW33" ca="1">IFERROR(IF(L33&lt;&gt;"",SUM(IF(WEEKDAY(-1+ROW(INDIRECT("1:"&amp;($OR33-$OQ33)+1)),2)={5},1,0)),0),0)</f>
        <v>0</v>
      </c>
      <c r="OX33" s="9">
        <f t="array" aca="1" ref="OX33" ca="1">IFERROR(IF(M33&lt;&gt;"",SUM(IF(WEEKDAY(-1+ROW(INDIRECT("1:"&amp;($OR33-$OQ33)+1)),2)={6},1,0)),0),0)</f>
        <v>0</v>
      </c>
      <c r="OY33" s="9">
        <f t="array" aca="1" ref="OY33" ca="1">IFERROR(IF(N33&lt;&gt;"",SUM(IF(WEEKDAY(-1+ROW(INDIRECT("1:"&amp;($OR33-$OQ33)+1)),2)={7},1,0)),0),0)</f>
        <v>0</v>
      </c>
      <c r="OZ33" s="9">
        <f t="shared" ca="1" si="25"/>
        <v>0</v>
      </c>
      <c r="PA33" s="9">
        <f t="shared" ca="1" si="21"/>
        <v>0</v>
      </c>
    </row>
    <row r="34" spans="2:418" x14ac:dyDescent="0.3">
      <c r="B34" s="52">
        <v>24</v>
      </c>
      <c r="C34" s="52"/>
      <c r="D34" s="52"/>
      <c r="E34" s="52"/>
      <c r="F34" s="52"/>
      <c r="G34" s="54"/>
      <c r="H34" s="55"/>
      <c r="I34" s="56"/>
      <c r="J34" s="56"/>
      <c r="K34" s="56"/>
      <c r="L34" s="56"/>
      <c r="M34" s="56"/>
      <c r="N34" s="57"/>
      <c r="O34" s="58"/>
      <c r="P34" s="59"/>
      <c r="Q34" s="59"/>
      <c r="R34" s="59"/>
      <c r="S34" s="60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  <c r="FF34" s="61"/>
      <c r="FG34" s="61"/>
      <c r="FH34" s="61"/>
      <c r="FI34" s="61"/>
      <c r="FJ34" s="61"/>
      <c r="FK34" s="61"/>
      <c r="FL34" s="61"/>
      <c r="FM34" s="61"/>
      <c r="FN34" s="61"/>
      <c r="FO34" s="61"/>
      <c r="FP34" s="61"/>
      <c r="FQ34" s="61"/>
      <c r="FR34" s="61"/>
      <c r="FS34" s="61"/>
      <c r="FT34" s="61"/>
      <c r="FU34" s="61"/>
      <c r="FV34" s="61"/>
      <c r="FW34" s="61"/>
      <c r="FX34" s="61"/>
      <c r="FY34" s="61"/>
      <c r="FZ34" s="61"/>
      <c r="GA34" s="61"/>
      <c r="GB34" s="61"/>
      <c r="GC34" s="61"/>
      <c r="GD34" s="61"/>
      <c r="GE34" s="61"/>
      <c r="GF34" s="61"/>
      <c r="GG34" s="61"/>
      <c r="GH34" s="61"/>
      <c r="GI34" s="61"/>
      <c r="GJ34" s="61"/>
      <c r="GK34" s="61"/>
      <c r="GL34" s="61"/>
      <c r="GM34" s="61"/>
      <c r="GN34" s="61"/>
      <c r="GO34" s="61"/>
      <c r="GP34" s="61"/>
      <c r="GQ34" s="61"/>
      <c r="GR34" s="61"/>
      <c r="GS34" s="61"/>
      <c r="GT34" s="61"/>
      <c r="GU34" s="61"/>
      <c r="GV34" s="61"/>
      <c r="GW34" s="61"/>
      <c r="GX34" s="61"/>
      <c r="GY34" s="61"/>
      <c r="GZ34" s="61"/>
      <c r="HA34" s="61"/>
      <c r="HB34" s="61"/>
      <c r="HC34" s="61"/>
      <c r="HD34" s="61"/>
      <c r="HE34" s="61"/>
      <c r="HF34" s="61"/>
      <c r="HG34" s="61"/>
      <c r="HH34" s="61"/>
      <c r="HI34" s="61"/>
      <c r="HJ34" s="61"/>
      <c r="HK34" s="61"/>
      <c r="HL34" s="61"/>
      <c r="HM34" s="61"/>
      <c r="HN34" s="61"/>
      <c r="HO34" s="61"/>
      <c r="HP34" s="61"/>
      <c r="HQ34" s="61"/>
      <c r="HR34" s="61"/>
      <c r="HS34" s="61"/>
      <c r="HT34" s="61"/>
      <c r="HU34" s="61"/>
      <c r="HV34" s="61"/>
      <c r="HW34" s="61"/>
      <c r="HX34" s="61"/>
      <c r="HY34" s="61"/>
      <c r="HZ34" s="61"/>
      <c r="IA34" s="61"/>
      <c r="IB34" s="61"/>
      <c r="IC34" s="61"/>
      <c r="ID34" s="61"/>
      <c r="IE34" s="61"/>
      <c r="IF34" s="61"/>
      <c r="IG34" s="61"/>
      <c r="IH34" s="61"/>
      <c r="II34" s="61"/>
      <c r="IJ34" s="61"/>
      <c r="IK34" s="61"/>
      <c r="IL34" s="61"/>
      <c r="IM34" s="61"/>
      <c r="IN34" s="61"/>
      <c r="IO34" s="61"/>
      <c r="IP34" s="61"/>
      <c r="IQ34" s="61"/>
      <c r="IR34" s="61"/>
      <c r="IS34" s="61"/>
      <c r="IT34" s="61"/>
      <c r="IU34" s="61"/>
      <c r="IV34" s="61"/>
      <c r="IW34" s="61"/>
      <c r="IX34" s="61"/>
      <c r="IY34" s="61"/>
      <c r="IZ34" s="61"/>
      <c r="JA34" s="61"/>
      <c r="JB34" s="61"/>
      <c r="JC34" s="61"/>
      <c r="JD34" s="61"/>
      <c r="JE34" s="61"/>
      <c r="JF34" s="61"/>
      <c r="JG34" s="61"/>
      <c r="JH34" s="61"/>
      <c r="JI34" s="61"/>
      <c r="JJ34" s="61"/>
      <c r="JK34" s="61"/>
      <c r="JL34" s="61"/>
      <c r="JM34" s="61"/>
      <c r="JN34" s="61"/>
      <c r="JO34" s="61"/>
      <c r="JP34" s="61"/>
      <c r="JQ34" s="61"/>
      <c r="JR34" s="61"/>
      <c r="JS34" s="61"/>
      <c r="JT34" s="61"/>
      <c r="JU34" s="61"/>
      <c r="JV34" s="61"/>
      <c r="JW34" s="61"/>
      <c r="JX34" s="61"/>
      <c r="JY34" s="61"/>
      <c r="JZ34" s="61"/>
      <c r="KA34" s="61"/>
      <c r="KB34" s="61"/>
      <c r="KC34" s="61"/>
      <c r="KD34" s="61"/>
      <c r="KE34" s="61"/>
      <c r="KF34" s="61"/>
      <c r="KG34" s="61"/>
      <c r="KH34" s="61"/>
      <c r="KI34" s="61"/>
      <c r="KJ34" s="61"/>
      <c r="KK34" s="61"/>
      <c r="KL34" s="61"/>
      <c r="KM34" s="61"/>
      <c r="KN34" s="61"/>
      <c r="KO34" s="61"/>
      <c r="KP34" s="61"/>
      <c r="KQ34" s="61"/>
      <c r="KR34" s="61"/>
      <c r="KS34" s="61"/>
      <c r="KT34" s="61"/>
      <c r="KU34" s="61"/>
      <c r="KV34" s="61"/>
      <c r="KW34" s="61"/>
      <c r="KX34" s="61"/>
      <c r="KY34" s="61"/>
      <c r="KZ34" s="61"/>
      <c r="LA34" s="61"/>
      <c r="LB34" s="61"/>
      <c r="LC34" s="61"/>
      <c r="LD34" s="61"/>
      <c r="LE34" s="61"/>
      <c r="LF34" s="61"/>
      <c r="LG34" s="61"/>
      <c r="LH34" s="61"/>
      <c r="LI34" s="61"/>
      <c r="LJ34" s="61"/>
      <c r="LK34" s="61"/>
      <c r="LL34" s="61"/>
      <c r="LM34" s="61"/>
      <c r="LN34" s="61"/>
      <c r="LO34" s="61"/>
      <c r="LP34" s="61"/>
      <c r="LQ34" s="61"/>
      <c r="LR34" s="61"/>
      <c r="LS34" s="61"/>
      <c r="LT34" s="61"/>
      <c r="LU34" s="61"/>
      <c r="LV34" s="61"/>
      <c r="LW34" s="61"/>
      <c r="LX34" s="61"/>
      <c r="LY34" s="61"/>
      <c r="LZ34" s="61"/>
      <c r="MA34" s="61"/>
      <c r="MB34" s="61"/>
      <c r="MC34" s="61"/>
      <c r="MD34" s="61"/>
      <c r="ME34" s="61"/>
      <c r="MF34" s="61"/>
      <c r="MG34" s="61"/>
      <c r="MH34" s="61"/>
      <c r="MI34" s="61"/>
      <c r="MJ34" s="61"/>
      <c r="MK34" s="61"/>
      <c r="ML34" s="61"/>
      <c r="MM34" s="61"/>
      <c r="MN34" s="61"/>
      <c r="MO34" s="61"/>
      <c r="MP34" s="61"/>
      <c r="MQ34" s="61"/>
      <c r="MR34" s="61"/>
      <c r="MS34" s="61"/>
      <c r="MT34" s="61"/>
      <c r="MU34" s="61"/>
      <c r="MV34" s="61"/>
      <c r="MW34" s="61"/>
      <c r="MX34" s="61"/>
      <c r="MY34" s="61"/>
      <c r="MZ34" s="61"/>
      <c r="NA34" s="61"/>
      <c r="NB34" s="61"/>
      <c r="NC34" s="61"/>
      <c r="ND34" s="61"/>
      <c r="NE34" s="61"/>
      <c r="NF34" s="61"/>
      <c r="NG34" s="61"/>
      <c r="NH34" s="61"/>
      <c r="NI34" s="61"/>
      <c r="NJ34" s="61"/>
      <c r="NK34" s="61"/>
      <c r="NL34" s="61"/>
      <c r="NM34" s="61"/>
      <c r="NN34" s="61"/>
      <c r="NO34" s="61"/>
      <c r="NP34" s="61"/>
      <c r="NQ34" s="61"/>
      <c r="NR34" s="61"/>
      <c r="NS34" s="61"/>
      <c r="NT34" s="62"/>
      <c r="NU34" s="63">
        <f t="shared" si="26"/>
        <v>0</v>
      </c>
      <c r="NV34" s="63">
        <f t="shared" si="26"/>
        <v>0</v>
      </c>
      <c r="NW34" s="63">
        <f t="shared" si="26"/>
        <v>0</v>
      </c>
      <c r="NX34" s="63">
        <f t="shared" si="26"/>
        <v>0</v>
      </c>
      <c r="NY34" s="63">
        <f t="shared" si="13"/>
        <v>0</v>
      </c>
      <c r="NZ34" s="63">
        <f t="shared" si="14"/>
        <v>0</v>
      </c>
      <c r="OA34" s="63">
        <f t="shared" si="15"/>
        <v>0</v>
      </c>
      <c r="OB34" s="63">
        <f t="shared" si="16"/>
        <v>0</v>
      </c>
      <c r="OC34" s="63">
        <f t="shared" ca="1" si="23"/>
        <v>0</v>
      </c>
      <c r="OD34" s="63">
        <f t="shared" ca="1" si="17"/>
        <v>0</v>
      </c>
      <c r="OP34" s="12">
        <f t="shared" ca="1" si="18"/>
        <v>0</v>
      </c>
      <c r="OQ34" s="9">
        <f t="shared" si="19"/>
        <v>42005</v>
      </c>
      <c r="OR34" s="9">
        <f t="shared" ca="1" si="20"/>
        <v>42171</v>
      </c>
      <c r="OS34" s="9">
        <f t="array" aca="1" ref="OS34" ca="1">IFERROR(IF(H34&lt;&gt;"",SUM(IF(WEEKDAY(-1+ROW(INDIRECT("1:"&amp;($OR34-$OQ34)+1)),2)={1},1,0)),0),0)</f>
        <v>0</v>
      </c>
      <c r="OT34" s="9">
        <f t="array" aca="1" ref="OT34" ca="1">IFERROR(IF(I34&lt;&gt;"",SUM(IF(WEEKDAY(-1+ROW(INDIRECT("1:"&amp;($OR34-$OQ34)+1)),2)={2},1,0)),0),0)</f>
        <v>0</v>
      </c>
      <c r="OU34" s="9">
        <f t="array" aca="1" ref="OU34" ca="1">IFERROR(IF(J34&lt;&gt;"",SUM(IF(WEEKDAY(-1+ROW(INDIRECT("1:"&amp;($OR34-$OQ34)+1)),2)={3},1,0)),0),0)</f>
        <v>0</v>
      </c>
      <c r="OV34" s="9">
        <f t="array" aca="1" ref="OV34" ca="1">IFERROR(IF(K34&lt;&gt;"",SUM(IF(WEEKDAY(-1+ROW(INDIRECT("1:"&amp;($OR34-$OQ34)+1)),2)={4},1,0)),0),0)</f>
        <v>0</v>
      </c>
      <c r="OW34" s="9">
        <f t="array" aca="1" ref="OW34" ca="1">IFERROR(IF(L34&lt;&gt;"",SUM(IF(WEEKDAY(-1+ROW(INDIRECT("1:"&amp;($OR34-$OQ34)+1)),2)={5},1,0)),0),0)</f>
        <v>0</v>
      </c>
      <c r="OX34" s="9">
        <f t="array" aca="1" ref="OX34" ca="1">IFERROR(IF(M34&lt;&gt;"",SUM(IF(WEEKDAY(-1+ROW(INDIRECT("1:"&amp;($OR34-$OQ34)+1)),2)={6},1,0)),0),0)</f>
        <v>0</v>
      </c>
      <c r="OY34" s="9">
        <f t="array" aca="1" ref="OY34" ca="1">IFERROR(IF(N34&lt;&gt;"",SUM(IF(WEEKDAY(-1+ROW(INDIRECT("1:"&amp;($OR34-$OQ34)+1)),2)={7},1,0)),0),0)</f>
        <v>0</v>
      </c>
      <c r="OZ34" s="9">
        <f t="shared" ca="1" si="25"/>
        <v>0</v>
      </c>
      <c r="PA34" s="9">
        <f t="shared" ca="1" si="21"/>
        <v>0</v>
      </c>
    </row>
    <row r="35" spans="2:418" x14ac:dyDescent="0.3">
      <c r="B35" s="52">
        <v>25</v>
      </c>
      <c r="C35" s="52"/>
      <c r="D35" s="52"/>
      <c r="E35" s="52"/>
      <c r="F35" s="52"/>
      <c r="G35" s="54"/>
      <c r="H35" s="55"/>
      <c r="I35" s="56"/>
      <c r="J35" s="56"/>
      <c r="K35" s="56"/>
      <c r="L35" s="56"/>
      <c r="M35" s="56"/>
      <c r="N35" s="57"/>
      <c r="O35" s="58"/>
      <c r="P35" s="59"/>
      <c r="Q35" s="59"/>
      <c r="R35" s="59"/>
      <c r="S35" s="60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1"/>
      <c r="EZ35" s="61"/>
      <c r="FA35" s="61"/>
      <c r="FB35" s="61"/>
      <c r="FC35" s="61"/>
      <c r="FD35" s="61"/>
      <c r="FE35" s="61"/>
      <c r="FF35" s="61"/>
      <c r="FG35" s="61"/>
      <c r="FH35" s="61"/>
      <c r="FI35" s="61"/>
      <c r="FJ35" s="61"/>
      <c r="FK35" s="61"/>
      <c r="FL35" s="61"/>
      <c r="FM35" s="61"/>
      <c r="FN35" s="61"/>
      <c r="FO35" s="61"/>
      <c r="FP35" s="61"/>
      <c r="FQ35" s="61"/>
      <c r="FR35" s="61"/>
      <c r="FS35" s="61"/>
      <c r="FT35" s="61"/>
      <c r="FU35" s="61"/>
      <c r="FV35" s="61"/>
      <c r="FW35" s="61"/>
      <c r="FX35" s="61"/>
      <c r="FY35" s="61"/>
      <c r="FZ35" s="61"/>
      <c r="GA35" s="61"/>
      <c r="GB35" s="61"/>
      <c r="GC35" s="61"/>
      <c r="GD35" s="61"/>
      <c r="GE35" s="61"/>
      <c r="GF35" s="61"/>
      <c r="GG35" s="61"/>
      <c r="GH35" s="61"/>
      <c r="GI35" s="61"/>
      <c r="GJ35" s="61"/>
      <c r="GK35" s="61"/>
      <c r="GL35" s="61"/>
      <c r="GM35" s="61"/>
      <c r="GN35" s="61"/>
      <c r="GO35" s="61"/>
      <c r="GP35" s="61"/>
      <c r="GQ35" s="61"/>
      <c r="GR35" s="61"/>
      <c r="GS35" s="61"/>
      <c r="GT35" s="61"/>
      <c r="GU35" s="61"/>
      <c r="GV35" s="61"/>
      <c r="GW35" s="61"/>
      <c r="GX35" s="61"/>
      <c r="GY35" s="61"/>
      <c r="GZ35" s="61"/>
      <c r="HA35" s="61"/>
      <c r="HB35" s="61"/>
      <c r="HC35" s="61"/>
      <c r="HD35" s="61"/>
      <c r="HE35" s="61"/>
      <c r="HF35" s="61"/>
      <c r="HG35" s="61"/>
      <c r="HH35" s="61"/>
      <c r="HI35" s="61"/>
      <c r="HJ35" s="61"/>
      <c r="HK35" s="61"/>
      <c r="HL35" s="61"/>
      <c r="HM35" s="61"/>
      <c r="HN35" s="61"/>
      <c r="HO35" s="61"/>
      <c r="HP35" s="61"/>
      <c r="HQ35" s="61"/>
      <c r="HR35" s="61"/>
      <c r="HS35" s="61"/>
      <c r="HT35" s="61"/>
      <c r="HU35" s="61"/>
      <c r="HV35" s="61"/>
      <c r="HW35" s="61"/>
      <c r="HX35" s="61"/>
      <c r="HY35" s="61"/>
      <c r="HZ35" s="61"/>
      <c r="IA35" s="61"/>
      <c r="IB35" s="61"/>
      <c r="IC35" s="61"/>
      <c r="ID35" s="61"/>
      <c r="IE35" s="61"/>
      <c r="IF35" s="61"/>
      <c r="IG35" s="61"/>
      <c r="IH35" s="61"/>
      <c r="II35" s="61"/>
      <c r="IJ35" s="61"/>
      <c r="IK35" s="61"/>
      <c r="IL35" s="61"/>
      <c r="IM35" s="61"/>
      <c r="IN35" s="61"/>
      <c r="IO35" s="61"/>
      <c r="IP35" s="61"/>
      <c r="IQ35" s="61"/>
      <c r="IR35" s="61"/>
      <c r="IS35" s="61"/>
      <c r="IT35" s="61"/>
      <c r="IU35" s="61"/>
      <c r="IV35" s="61"/>
      <c r="IW35" s="61"/>
      <c r="IX35" s="61"/>
      <c r="IY35" s="61"/>
      <c r="IZ35" s="61"/>
      <c r="JA35" s="61"/>
      <c r="JB35" s="61"/>
      <c r="JC35" s="61"/>
      <c r="JD35" s="61"/>
      <c r="JE35" s="61"/>
      <c r="JF35" s="61"/>
      <c r="JG35" s="61"/>
      <c r="JH35" s="61"/>
      <c r="JI35" s="61"/>
      <c r="JJ35" s="61"/>
      <c r="JK35" s="61"/>
      <c r="JL35" s="61"/>
      <c r="JM35" s="61"/>
      <c r="JN35" s="61"/>
      <c r="JO35" s="61"/>
      <c r="JP35" s="61"/>
      <c r="JQ35" s="61"/>
      <c r="JR35" s="61"/>
      <c r="JS35" s="61"/>
      <c r="JT35" s="61"/>
      <c r="JU35" s="61"/>
      <c r="JV35" s="61"/>
      <c r="JW35" s="61"/>
      <c r="JX35" s="61"/>
      <c r="JY35" s="61"/>
      <c r="JZ35" s="61"/>
      <c r="KA35" s="61"/>
      <c r="KB35" s="61"/>
      <c r="KC35" s="61"/>
      <c r="KD35" s="61"/>
      <c r="KE35" s="61"/>
      <c r="KF35" s="61"/>
      <c r="KG35" s="61"/>
      <c r="KH35" s="61"/>
      <c r="KI35" s="61"/>
      <c r="KJ35" s="61"/>
      <c r="KK35" s="61"/>
      <c r="KL35" s="61"/>
      <c r="KM35" s="61"/>
      <c r="KN35" s="61"/>
      <c r="KO35" s="61"/>
      <c r="KP35" s="61"/>
      <c r="KQ35" s="61"/>
      <c r="KR35" s="61"/>
      <c r="KS35" s="61"/>
      <c r="KT35" s="61"/>
      <c r="KU35" s="61"/>
      <c r="KV35" s="61"/>
      <c r="KW35" s="61"/>
      <c r="KX35" s="61"/>
      <c r="KY35" s="61"/>
      <c r="KZ35" s="61"/>
      <c r="LA35" s="61"/>
      <c r="LB35" s="61"/>
      <c r="LC35" s="61"/>
      <c r="LD35" s="61"/>
      <c r="LE35" s="61"/>
      <c r="LF35" s="61"/>
      <c r="LG35" s="61"/>
      <c r="LH35" s="61"/>
      <c r="LI35" s="61"/>
      <c r="LJ35" s="61"/>
      <c r="LK35" s="61"/>
      <c r="LL35" s="61"/>
      <c r="LM35" s="61"/>
      <c r="LN35" s="61"/>
      <c r="LO35" s="61"/>
      <c r="LP35" s="61"/>
      <c r="LQ35" s="61"/>
      <c r="LR35" s="61"/>
      <c r="LS35" s="61"/>
      <c r="LT35" s="61"/>
      <c r="LU35" s="61"/>
      <c r="LV35" s="61"/>
      <c r="LW35" s="61"/>
      <c r="LX35" s="61"/>
      <c r="LY35" s="61"/>
      <c r="LZ35" s="61"/>
      <c r="MA35" s="61"/>
      <c r="MB35" s="61"/>
      <c r="MC35" s="61"/>
      <c r="MD35" s="61"/>
      <c r="ME35" s="61"/>
      <c r="MF35" s="61"/>
      <c r="MG35" s="61"/>
      <c r="MH35" s="61"/>
      <c r="MI35" s="61"/>
      <c r="MJ35" s="61"/>
      <c r="MK35" s="61"/>
      <c r="ML35" s="61"/>
      <c r="MM35" s="61"/>
      <c r="MN35" s="61"/>
      <c r="MO35" s="61"/>
      <c r="MP35" s="61"/>
      <c r="MQ35" s="61"/>
      <c r="MR35" s="61"/>
      <c r="MS35" s="61"/>
      <c r="MT35" s="61"/>
      <c r="MU35" s="61"/>
      <c r="MV35" s="61"/>
      <c r="MW35" s="61"/>
      <c r="MX35" s="61"/>
      <c r="MY35" s="61"/>
      <c r="MZ35" s="61"/>
      <c r="NA35" s="61"/>
      <c r="NB35" s="61"/>
      <c r="NC35" s="61"/>
      <c r="ND35" s="61"/>
      <c r="NE35" s="61"/>
      <c r="NF35" s="61"/>
      <c r="NG35" s="61"/>
      <c r="NH35" s="61"/>
      <c r="NI35" s="61"/>
      <c r="NJ35" s="61"/>
      <c r="NK35" s="61"/>
      <c r="NL35" s="61"/>
      <c r="NM35" s="61"/>
      <c r="NN35" s="61"/>
      <c r="NO35" s="61"/>
      <c r="NP35" s="61"/>
      <c r="NQ35" s="61"/>
      <c r="NR35" s="61"/>
      <c r="NS35" s="61"/>
      <c r="NT35" s="62"/>
      <c r="NU35" s="63">
        <f t="shared" si="26"/>
        <v>0</v>
      </c>
      <c r="NV35" s="63">
        <f t="shared" si="26"/>
        <v>0</v>
      </c>
      <c r="NW35" s="63">
        <f t="shared" si="26"/>
        <v>0</v>
      </c>
      <c r="NX35" s="63">
        <f t="shared" si="26"/>
        <v>0</v>
      </c>
      <c r="NY35" s="63">
        <f t="shared" si="13"/>
        <v>0</v>
      </c>
      <c r="NZ35" s="63">
        <f t="shared" si="14"/>
        <v>0</v>
      </c>
      <c r="OA35" s="63">
        <f t="shared" si="15"/>
        <v>0</v>
      </c>
      <c r="OB35" s="63">
        <f t="shared" si="16"/>
        <v>0</v>
      </c>
      <c r="OC35" s="63">
        <f t="shared" ca="1" si="23"/>
        <v>0</v>
      </c>
      <c r="OD35" s="63">
        <f t="shared" ca="1" si="17"/>
        <v>0</v>
      </c>
      <c r="OP35" s="12">
        <f t="shared" ca="1" si="18"/>
        <v>0</v>
      </c>
      <c r="OQ35" s="9">
        <f t="shared" si="19"/>
        <v>42005</v>
      </c>
      <c r="OR35" s="9">
        <f t="shared" ca="1" si="20"/>
        <v>42171</v>
      </c>
      <c r="OS35" s="9">
        <f t="array" aca="1" ref="OS35" ca="1">IFERROR(IF(H35&lt;&gt;"",SUM(IF(WEEKDAY(-1+ROW(INDIRECT("1:"&amp;($OR35-$OQ35)+1)),2)={1},1,0)),0),0)</f>
        <v>0</v>
      </c>
      <c r="OT35" s="9">
        <f t="array" aca="1" ref="OT35" ca="1">IFERROR(IF(I35&lt;&gt;"",SUM(IF(WEEKDAY(-1+ROW(INDIRECT("1:"&amp;($OR35-$OQ35)+1)),2)={2},1,0)),0),0)</f>
        <v>0</v>
      </c>
      <c r="OU35" s="9">
        <f t="array" aca="1" ref="OU35" ca="1">IFERROR(IF(J35&lt;&gt;"",SUM(IF(WEEKDAY(-1+ROW(INDIRECT("1:"&amp;($OR35-$OQ35)+1)),2)={3},1,0)),0),0)</f>
        <v>0</v>
      </c>
      <c r="OV35" s="9">
        <f t="array" aca="1" ref="OV35" ca="1">IFERROR(IF(K35&lt;&gt;"",SUM(IF(WEEKDAY(-1+ROW(INDIRECT("1:"&amp;($OR35-$OQ35)+1)),2)={4},1,0)),0),0)</f>
        <v>0</v>
      </c>
      <c r="OW35" s="9">
        <f t="array" aca="1" ref="OW35" ca="1">IFERROR(IF(L35&lt;&gt;"",SUM(IF(WEEKDAY(-1+ROW(INDIRECT("1:"&amp;($OR35-$OQ35)+1)),2)={5},1,0)),0),0)</f>
        <v>0</v>
      </c>
      <c r="OX35" s="9">
        <f t="array" aca="1" ref="OX35" ca="1">IFERROR(IF(M35&lt;&gt;"",SUM(IF(WEEKDAY(-1+ROW(INDIRECT("1:"&amp;($OR35-$OQ35)+1)),2)={6},1,0)),0),0)</f>
        <v>0</v>
      </c>
      <c r="OY35" s="9">
        <f t="array" aca="1" ref="OY35" ca="1">IFERROR(IF(N35&lt;&gt;"",SUM(IF(WEEKDAY(-1+ROW(INDIRECT("1:"&amp;($OR35-$OQ35)+1)),2)={7},1,0)),0),0)</f>
        <v>0</v>
      </c>
      <c r="OZ35" s="9">
        <f t="shared" ca="1" si="25"/>
        <v>0</v>
      </c>
      <c r="PA35" s="9">
        <f t="shared" ca="1" si="21"/>
        <v>0</v>
      </c>
    </row>
    <row r="36" spans="2:418" x14ac:dyDescent="0.3"/>
    <row r="37" spans="2:418" x14ac:dyDescent="0.3">
      <c r="B37" s="1" t="s">
        <v>64</v>
      </c>
    </row>
    <row r="38" spans="2:418" s="13" customFormat="1" x14ac:dyDescent="0.3"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OC38" s="15"/>
      <c r="OD38" s="15"/>
      <c r="OO38" s="16"/>
      <c r="OP38" s="16"/>
      <c r="OQ38" s="17"/>
      <c r="OR38" s="17"/>
      <c r="OS38" s="17"/>
      <c r="OT38" s="17"/>
      <c r="OU38" s="17"/>
      <c r="OV38" s="17"/>
      <c r="OW38" s="17"/>
      <c r="OX38" s="17"/>
      <c r="OY38" s="17"/>
      <c r="OZ38" s="17"/>
      <c r="PA38" s="17"/>
      <c r="PB38" s="66"/>
    </row>
    <row r="39" spans="2:418" hidden="1" x14ac:dyDescent="0.3"/>
    <row r="40" spans="2:418" hidden="1" x14ac:dyDescent="0.3"/>
    <row r="41" spans="2:418" hidden="1" x14ac:dyDescent="0.3"/>
    <row r="42" spans="2:418" hidden="1" x14ac:dyDescent="0.3"/>
    <row r="43" spans="2:418" hidden="1" x14ac:dyDescent="0.3"/>
    <row r="44" spans="2:418" hidden="1" x14ac:dyDescent="0.3"/>
    <row r="45" spans="2:418" hidden="1" x14ac:dyDescent="0.3"/>
    <row r="46" spans="2:418" hidden="1" x14ac:dyDescent="0.3"/>
    <row r="47" spans="2:418" hidden="1" x14ac:dyDescent="0.3"/>
    <row r="48" spans="2:418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  <row r="71" hidden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  <row r="201" hidden="1" x14ac:dyDescent="0.3"/>
    <row r="202" hidden="1" x14ac:dyDescent="0.3"/>
    <row r="203" hidden="1" x14ac:dyDescent="0.3"/>
    <row r="204" hidden="1" x14ac:dyDescent="0.3"/>
    <row r="205" hidden="1" x14ac:dyDescent="0.3"/>
    <row r="206" hidden="1" x14ac:dyDescent="0.3"/>
    <row r="207" hidden="1" x14ac:dyDescent="0.3"/>
    <row r="208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  <row r="218" hidden="1" x14ac:dyDescent="0.3"/>
    <row r="219" hidden="1" x14ac:dyDescent="0.3"/>
    <row r="220" hidden="1" x14ac:dyDescent="0.3"/>
    <row r="221" hidden="1" x14ac:dyDescent="0.3"/>
    <row r="222" hidden="1" x14ac:dyDescent="0.3"/>
    <row r="223" hidden="1" x14ac:dyDescent="0.3"/>
    <row r="224" hidden="1" x14ac:dyDescent="0.3"/>
    <row r="225" hidden="1" x14ac:dyDescent="0.3"/>
    <row r="226" hidden="1" x14ac:dyDescent="0.3"/>
    <row r="227" hidden="1" x14ac:dyDescent="0.3"/>
    <row r="228" hidden="1" x14ac:dyDescent="0.3"/>
    <row r="229" hidden="1" x14ac:dyDescent="0.3"/>
    <row r="230" hidden="1" x14ac:dyDescent="0.3"/>
    <row r="231" hidden="1" x14ac:dyDescent="0.3"/>
    <row r="232" hidden="1" x14ac:dyDescent="0.3"/>
    <row r="233" hidden="1" x14ac:dyDescent="0.3"/>
    <row r="234" hidden="1" x14ac:dyDescent="0.3"/>
    <row r="235" hidden="1" x14ac:dyDescent="0.3"/>
    <row r="236" hidden="1" x14ac:dyDescent="0.3"/>
    <row r="237" hidden="1" x14ac:dyDescent="0.3"/>
    <row r="238" hidden="1" x14ac:dyDescent="0.3"/>
    <row r="239" hidden="1" x14ac:dyDescent="0.3"/>
    <row r="240" hidden="1" x14ac:dyDescent="0.3"/>
    <row r="241" hidden="1" x14ac:dyDescent="0.3"/>
    <row r="242" hidden="1" x14ac:dyDescent="0.3"/>
    <row r="243" hidden="1" x14ac:dyDescent="0.3"/>
    <row r="244" hidden="1" x14ac:dyDescent="0.3"/>
    <row r="245" hidden="1" x14ac:dyDescent="0.3"/>
    <row r="246" hidden="1" x14ac:dyDescent="0.3"/>
    <row r="247" hidden="1" x14ac:dyDescent="0.3"/>
    <row r="248" hidden="1" x14ac:dyDescent="0.3"/>
    <row r="249" hidden="1" x14ac:dyDescent="0.3"/>
    <row r="250" hidden="1" x14ac:dyDescent="0.3"/>
    <row r="251" hidden="1" x14ac:dyDescent="0.3"/>
    <row r="252" hidden="1" x14ac:dyDescent="0.3"/>
    <row r="253" hidden="1" x14ac:dyDescent="0.3"/>
    <row r="254" hidden="1" x14ac:dyDescent="0.3"/>
    <row r="255" hidden="1" x14ac:dyDescent="0.3"/>
    <row r="256" hidden="1" x14ac:dyDescent="0.3"/>
    <row r="257" hidden="1" x14ac:dyDescent="0.3"/>
    <row r="258" hidden="1" x14ac:dyDescent="0.3"/>
    <row r="259" hidden="1" x14ac:dyDescent="0.3"/>
    <row r="260" hidden="1" x14ac:dyDescent="0.3"/>
    <row r="261" hidden="1" x14ac:dyDescent="0.3"/>
    <row r="262" hidden="1" x14ac:dyDescent="0.3"/>
    <row r="263" hidden="1" x14ac:dyDescent="0.3"/>
  </sheetData>
  <sheetProtection password="CE6F" sheet="1" objects="1" scenarios="1" formatCells="0"/>
  <mergeCells count="12">
    <mergeCell ref="O9:R9"/>
    <mergeCell ref="NU9:NX9"/>
    <mergeCell ref="NY9:OB9"/>
    <mergeCell ref="H9:N9"/>
    <mergeCell ref="D7:E7"/>
    <mergeCell ref="B3:G5"/>
    <mergeCell ref="B9:B10"/>
    <mergeCell ref="C9:C10"/>
    <mergeCell ref="D9:D10"/>
    <mergeCell ref="E9:E10"/>
    <mergeCell ref="F9:F10"/>
    <mergeCell ref="D6:E6"/>
  </mergeCells>
  <conditionalFormatting sqref="O11:R35">
    <cfRule type="expression" dxfId="8" priority="2">
      <formula>AND(O11&lt;&gt;"",NY11&lt;0)</formula>
    </cfRule>
    <cfRule type="expression" dxfId="7" priority="3">
      <formula>AND(O11&lt;&gt;"",NY11&lt;=1)</formula>
    </cfRule>
  </conditionalFormatting>
  <conditionalFormatting sqref="S11:NT35">
    <cfRule type="expression" dxfId="6" priority="1">
      <formula>OR(AND($D11&lt;&gt;"",S$10&lt;$D11),AND($E11&lt;&gt;"",S$10&gt;$E11))</formula>
    </cfRule>
    <cfRule type="expression" dxfId="5" priority="55">
      <formula>RIGHT(S11,1)=$O$4</formula>
    </cfRule>
    <cfRule type="expression" dxfId="4" priority="60">
      <formula>RIGHT(S11,1)=$H$7</formula>
    </cfRule>
    <cfRule type="expression" dxfId="3" priority="61">
      <formula>RIGHT(S11,1)=$H$6</formula>
    </cfRule>
    <cfRule type="expression" dxfId="2" priority="62">
      <formula>RIGHT(S11,1)=$H$5</formula>
    </cfRule>
    <cfRule type="expression" dxfId="1" priority="63">
      <formula>RIGHT(S11,1)=$H$4</formula>
    </cfRule>
    <cfRule type="expression" dxfId="0" priority="54">
      <formula>AND($C11&lt;&gt;"",OR(AND($H11="",WEEKDAY(S$10,2)=1),AND($I11="",WEEKDAY(S$10,2)=2),AND($J11="",WEEKDAY(S$10,2)=3),AND($K11="",WEEKDAY(S$10,2)=4),AND($L11="",WEEKDAY(S$10,2)=5),AND($M11="",WEEKDAY(S$10,2)=6),AND($N11="",WEEKDAY(S$10,2)=7)))</formula>
    </cfRule>
  </conditionalFormatting>
  <dataValidations count="1">
    <dataValidation type="list" allowBlank="1" showInputMessage="1" showErrorMessage="1" sqref="D7">
      <formula1>"Today, End of Fiscal Year"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showGridLines="0" workbookViewId="0">
      <selection activeCell="F20" sqref="F20"/>
    </sheetView>
  </sheetViews>
  <sheetFormatPr defaultColWidth="0" defaultRowHeight="14.4" x14ac:dyDescent="0.3"/>
  <cols>
    <col min="1" max="1" width="2.33203125" customWidth="1"/>
    <col min="2" max="11" width="8.88671875" customWidth="1"/>
    <col min="12" max="12" width="3.5546875" customWidth="1"/>
    <col min="13" max="16384" width="8.88671875" hidden="1"/>
  </cols>
  <sheetData/>
  <sheetProtection password="CE6F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Vacation Tracker</vt:lpstr>
      <vt:lpstr>About</vt:lpstr>
      <vt:lpstr>'Vacation Tracker'!Print_Area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Vacation Planner</dc:title>
  <dc:creator>R. Musadya</dc:creator>
  <cp:lastModifiedBy>Agam PC</cp:lastModifiedBy>
  <cp:lastPrinted>2015-06-16T05:31:36Z</cp:lastPrinted>
  <dcterms:created xsi:type="dcterms:W3CDTF">2015-06-15T05:40:43Z</dcterms:created>
  <dcterms:modified xsi:type="dcterms:W3CDTF">2015-06-16T15:34:15Z</dcterms:modified>
</cp:coreProperties>
</file>