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 yWindow="1932" windowWidth="20520" windowHeight="1956"/>
  </bookViews>
  <sheets>
    <sheet name="Gantt Chart" sheetId="1" r:id="rId1"/>
    <sheet name="Holiday List" sheetId="2" r:id="rId2"/>
    <sheet name="Premium Edition Features" sheetId="3" r:id="rId3"/>
  </sheets>
  <definedNames>
    <definedName name="DunDay">'Gantt Chart'!$G$7:$G$13</definedName>
    <definedName name="National">'Holiday List'!$A$3:$A$26</definedName>
    <definedName name="_xlnm.Print_Area" localSheetId="0">'Gantt Chart'!$J$3:$NV$119</definedName>
    <definedName name="WorkDay">'Gantt Chart'!$G$7:$G$13</definedName>
  </definedNames>
  <calcPr calcId="145621"/>
</workbook>
</file>

<file path=xl/calcChain.xml><?xml version="1.0" encoding="utf-8"?>
<calcChain xmlns="http://schemas.openxmlformats.org/spreadsheetml/2006/main">
  <c r="J10" i="1" l="1"/>
  <c r="N10" i="1"/>
  <c r="F13" i="1"/>
  <c r="F12" i="1"/>
  <c r="D16" i="1"/>
  <c r="D15" i="1"/>
  <c r="D6" i="1"/>
  <c r="D5" i="1"/>
  <c r="R119" i="1" l="1" a="1"/>
  <c r="R119" i="1" s="1"/>
  <c r="R118" i="1" a="1"/>
  <c r="R118" i="1" s="1"/>
  <c r="R117" i="1" a="1"/>
  <c r="R117" i="1" s="1"/>
  <c r="R116" i="1" a="1"/>
  <c r="R116" i="1" s="1"/>
  <c r="R115" i="1" a="1"/>
  <c r="R115" i="1" s="1"/>
  <c r="R114" i="1" a="1"/>
  <c r="R114" i="1" s="1"/>
  <c r="R113" i="1" a="1"/>
  <c r="R113" i="1" s="1"/>
  <c r="R112" i="1" a="1"/>
  <c r="R112" i="1" s="1"/>
  <c r="R111" i="1" a="1"/>
  <c r="R111" i="1" s="1"/>
  <c r="R110" i="1" a="1"/>
  <c r="R110" i="1" s="1"/>
  <c r="R109" i="1" a="1"/>
  <c r="R109" i="1" s="1"/>
  <c r="R108" i="1" a="1"/>
  <c r="R108" i="1" s="1"/>
  <c r="R107" i="1" a="1"/>
  <c r="R107" i="1" s="1"/>
  <c r="R106" i="1" a="1"/>
  <c r="R106" i="1" s="1"/>
  <c r="R105" i="1" a="1"/>
  <c r="R105" i="1" s="1"/>
  <c r="R104" i="1" a="1"/>
  <c r="R104" i="1" s="1"/>
  <c r="R103" i="1" a="1"/>
  <c r="R103" i="1" s="1"/>
  <c r="R102" i="1" a="1"/>
  <c r="R102" i="1" s="1"/>
  <c r="R101" i="1" a="1"/>
  <c r="R101" i="1" s="1"/>
  <c r="R100" i="1" a="1"/>
  <c r="R100" i="1" s="1"/>
  <c r="R99" i="1" a="1"/>
  <c r="R99" i="1" s="1"/>
  <c r="R98" i="1" a="1"/>
  <c r="R98" i="1" s="1"/>
  <c r="R97" i="1" a="1"/>
  <c r="R97" i="1" s="1"/>
  <c r="R96" i="1" a="1"/>
  <c r="R96" i="1" s="1"/>
  <c r="R95" i="1" a="1"/>
  <c r="R95" i="1" s="1"/>
  <c r="R94" i="1" a="1"/>
  <c r="R94" i="1" s="1"/>
  <c r="R93" i="1" a="1"/>
  <c r="R93" i="1" s="1"/>
  <c r="R92" i="1" a="1"/>
  <c r="R92" i="1" s="1"/>
  <c r="R91" i="1" a="1"/>
  <c r="R91" i="1" s="1"/>
  <c r="R90" i="1" a="1"/>
  <c r="R90" i="1" s="1"/>
  <c r="R89" i="1" a="1"/>
  <c r="R89" i="1" s="1"/>
  <c r="R88" i="1" a="1"/>
  <c r="R88" i="1" s="1"/>
  <c r="R87" i="1" a="1"/>
  <c r="R87" i="1" s="1"/>
  <c r="R86" i="1" a="1"/>
  <c r="R86" i="1" s="1"/>
  <c r="R85" i="1" a="1"/>
  <c r="R85" i="1" s="1"/>
  <c r="R84" i="1" a="1"/>
  <c r="R84" i="1" s="1"/>
  <c r="R83" i="1" a="1"/>
  <c r="R83" i="1" s="1"/>
  <c r="R82" i="1" a="1"/>
  <c r="R82" i="1" s="1"/>
  <c r="R81" i="1" a="1"/>
  <c r="R81" i="1" s="1"/>
  <c r="R80" i="1" a="1"/>
  <c r="R80" i="1" s="1"/>
  <c r="R79" i="1" a="1"/>
  <c r="R79" i="1" s="1"/>
  <c r="R78" i="1" a="1"/>
  <c r="R78" i="1" s="1"/>
  <c r="R77" i="1" a="1"/>
  <c r="R77" i="1" s="1"/>
  <c r="R76" i="1" a="1"/>
  <c r="R76" i="1" s="1"/>
  <c r="R75" i="1" a="1"/>
  <c r="R75" i="1" s="1"/>
  <c r="R74" i="1" a="1"/>
  <c r="R74" i="1" s="1"/>
  <c r="R73" i="1" a="1"/>
  <c r="R73" i="1" s="1"/>
  <c r="R72" i="1" a="1"/>
  <c r="R72" i="1" s="1"/>
  <c r="R71" i="1" a="1"/>
  <c r="R71" i="1" s="1"/>
  <c r="R70" i="1" a="1"/>
  <c r="R70" i="1" s="1"/>
  <c r="R69" i="1" a="1"/>
  <c r="R69" i="1" s="1"/>
  <c r="R68" i="1" a="1"/>
  <c r="R68" i="1" s="1"/>
  <c r="R67" i="1" a="1"/>
  <c r="R67" i="1" s="1"/>
  <c r="R66" i="1" a="1"/>
  <c r="R66" i="1" s="1"/>
  <c r="R65" i="1" a="1"/>
  <c r="R65" i="1" s="1"/>
  <c r="R64" i="1" a="1"/>
  <c r="R64" i="1" s="1"/>
  <c r="R63" i="1" a="1"/>
  <c r="R63" i="1" s="1"/>
  <c r="R62" i="1" a="1"/>
  <c r="R62" i="1" s="1"/>
  <c r="R61" i="1" a="1"/>
  <c r="R61" i="1" s="1"/>
  <c r="R60" i="1" a="1"/>
  <c r="R60" i="1" s="1"/>
  <c r="R59" i="1" a="1"/>
  <c r="R59" i="1" s="1"/>
  <c r="R58" i="1" a="1"/>
  <c r="R58" i="1" s="1"/>
  <c r="R57" i="1" a="1"/>
  <c r="R57" i="1" s="1"/>
  <c r="R56" i="1" a="1"/>
  <c r="R56" i="1" s="1"/>
  <c r="R55" i="1" a="1"/>
  <c r="R55" i="1" s="1"/>
  <c r="R54" i="1" a="1"/>
  <c r="R54" i="1" s="1"/>
  <c r="R53" i="1" a="1"/>
  <c r="R53" i="1" s="1"/>
  <c r="R52" i="1" a="1"/>
  <c r="R52" i="1" s="1"/>
  <c r="R51" i="1" a="1"/>
  <c r="R51" i="1" s="1"/>
  <c r="R50" i="1" a="1"/>
  <c r="R50" i="1" s="1"/>
  <c r="R49" i="1" a="1"/>
  <c r="R49" i="1" s="1"/>
  <c r="R48" i="1" a="1"/>
  <c r="R48" i="1" s="1"/>
  <c r="R47" i="1" a="1"/>
  <c r="R47" i="1" s="1"/>
  <c r="R46" i="1" a="1"/>
  <c r="R46" i="1" s="1"/>
  <c r="R45" i="1" a="1"/>
  <c r="R45" i="1" s="1"/>
  <c r="R44" i="1" a="1"/>
  <c r="R44" i="1" s="1"/>
  <c r="R43" i="1" a="1"/>
  <c r="R43" i="1" s="1"/>
  <c r="R42" i="1" a="1"/>
  <c r="R42" i="1" s="1"/>
  <c r="R41" i="1" a="1"/>
  <c r="R41" i="1" s="1"/>
  <c r="R40" i="1" a="1"/>
  <c r="R40" i="1" s="1"/>
  <c r="R39" i="1" a="1"/>
  <c r="R39" i="1" s="1"/>
  <c r="R38" i="1" a="1"/>
  <c r="R38" i="1" s="1"/>
  <c r="R37" i="1" a="1"/>
  <c r="R37" i="1" s="1"/>
  <c r="R36" i="1" a="1"/>
  <c r="R36" i="1" s="1"/>
  <c r="R35" i="1" a="1"/>
  <c r="R35" i="1" s="1"/>
  <c r="R34" i="1" a="1"/>
  <c r="R34" i="1" s="1"/>
  <c r="R33" i="1" a="1"/>
  <c r="R33" i="1" s="1"/>
  <c r="R32" i="1" a="1"/>
  <c r="R32" i="1" s="1"/>
  <c r="O119" i="1"/>
  <c r="U119" i="1" s="1" a="1"/>
  <c r="U119" i="1" s="1"/>
  <c r="O118" i="1"/>
  <c r="U118" i="1" s="1" a="1"/>
  <c r="U118" i="1" s="1"/>
  <c r="O117" i="1"/>
  <c r="U117" i="1" s="1" a="1"/>
  <c r="U117" i="1" s="1"/>
  <c r="O116" i="1"/>
  <c r="U116" i="1" s="1" a="1"/>
  <c r="U116" i="1" s="1"/>
  <c r="O115" i="1"/>
  <c r="U115" i="1" s="1" a="1"/>
  <c r="U115" i="1" s="1"/>
  <c r="O114" i="1"/>
  <c r="U114" i="1" s="1" a="1"/>
  <c r="U114" i="1" s="1"/>
  <c r="O113" i="1"/>
  <c r="U113" i="1" s="1" a="1"/>
  <c r="U113" i="1" s="1"/>
  <c r="O112" i="1"/>
  <c r="U112" i="1" s="1" a="1"/>
  <c r="U112" i="1" s="1"/>
  <c r="O111" i="1"/>
  <c r="U111" i="1" s="1" a="1"/>
  <c r="U111" i="1" s="1"/>
  <c r="O110" i="1"/>
  <c r="U110" i="1" s="1" a="1"/>
  <c r="U110" i="1" s="1"/>
  <c r="O109" i="1"/>
  <c r="U109" i="1" s="1" a="1"/>
  <c r="U109" i="1" s="1"/>
  <c r="O108" i="1"/>
  <c r="U108" i="1" s="1" a="1"/>
  <c r="U108" i="1" s="1"/>
  <c r="O107" i="1"/>
  <c r="U107" i="1" s="1" a="1"/>
  <c r="U107" i="1" s="1"/>
  <c r="O106" i="1"/>
  <c r="U106" i="1" s="1" a="1"/>
  <c r="U106" i="1" s="1"/>
  <c r="O105" i="1"/>
  <c r="U105" i="1" s="1" a="1"/>
  <c r="U105" i="1" s="1"/>
  <c r="O104" i="1"/>
  <c r="U104" i="1" s="1" a="1"/>
  <c r="U104" i="1" s="1"/>
  <c r="O103" i="1"/>
  <c r="U103" i="1" s="1" a="1"/>
  <c r="U103" i="1" s="1"/>
  <c r="O102" i="1"/>
  <c r="U102" i="1" s="1" a="1"/>
  <c r="U102" i="1" s="1"/>
  <c r="O101" i="1"/>
  <c r="U101" i="1" s="1" a="1"/>
  <c r="U101" i="1" s="1"/>
  <c r="O100" i="1"/>
  <c r="U100" i="1" s="1" a="1"/>
  <c r="U100" i="1" s="1"/>
  <c r="O99" i="1"/>
  <c r="U99" i="1" s="1" a="1"/>
  <c r="U99" i="1" s="1"/>
  <c r="O98" i="1"/>
  <c r="U98" i="1" s="1" a="1"/>
  <c r="U98" i="1" s="1"/>
  <c r="O97" i="1"/>
  <c r="U97" i="1" s="1" a="1"/>
  <c r="U97" i="1" s="1"/>
  <c r="O96" i="1"/>
  <c r="U96" i="1" s="1" a="1"/>
  <c r="U96" i="1" s="1"/>
  <c r="O95" i="1"/>
  <c r="U95" i="1" s="1" a="1"/>
  <c r="U95" i="1" s="1"/>
  <c r="O94" i="1"/>
  <c r="U94" i="1" s="1" a="1"/>
  <c r="U94" i="1" s="1"/>
  <c r="O93" i="1"/>
  <c r="U93" i="1" s="1" a="1"/>
  <c r="U93" i="1" s="1"/>
  <c r="O92" i="1"/>
  <c r="U92" i="1" s="1" a="1"/>
  <c r="U92" i="1" s="1"/>
  <c r="O91" i="1"/>
  <c r="U91" i="1" s="1" a="1"/>
  <c r="U91" i="1" s="1"/>
  <c r="O90" i="1"/>
  <c r="U90" i="1" s="1" a="1"/>
  <c r="U90" i="1" s="1"/>
  <c r="O89" i="1"/>
  <c r="U89" i="1" s="1" a="1"/>
  <c r="U89" i="1" s="1"/>
  <c r="O88" i="1"/>
  <c r="U88" i="1" s="1" a="1"/>
  <c r="U88" i="1" s="1"/>
  <c r="O87" i="1"/>
  <c r="U87" i="1" s="1" a="1"/>
  <c r="U87" i="1" s="1"/>
  <c r="O86" i="1"/>
  <c r="U86" i="1" s="1" a="1"/>
  <c r="U86" i="1" s="1"/>
  <c r="O85" i="1"/>
  <c r="U85" i="1" s="1" a="1"/>
  <c r="U85" i="1" s="1"/>
  <c r="O84" i="1"/>
  <c r="U84" i="1" s="1" a="1"/>
  <c r="U84" i="1" s="1"/>
  <c r="O83" i="1"/>
  <c r="U83" i="1" s="1" a="1"/>
  <c r="U83" i="1" s="1"/>
  <c r="O82" i="1"/>
  <c r="U82" i="1" s="1" a="1"/>
  <c r="U82" i="1" s="1"/>
  <c r="O81" i="1"/>
  <c r="U81" i="1" s="1" a="1"/>
  <c r="U81" i="1" s="1"/>
  <c r="O80" i="1"/>
  <c r="U80" i="1" s="1" a="1"/>
  <c r="U80" i="1" s="1"/>
  <c r="O79" i="1"/>
  <c r="U79" i="1" s="1" a="1"/>
  <c r="U79" i="1" s="1"/>
  <c r="O78" i="1"/>
  <c r="U78" i="1" s="1" a="1"/>
  <c r="U78" i="1" s="1"/>
  <c r="O77" i="1"/>
  <c r="U77" i="1" s="1" a="1"/>
  <c r="U77" i="1" s="1"/>
  <c r="O76" i="1"/>
  <c r="U76" i="1" s="1" a="1"/>
  <c r="U76" i="1" s="1"/>
  <c r="O75" i="1"/>
  <c r="U75" i="1" s="1" a="1"/>
  <c r="U75" i="1" s="1"/>
  <c r="O74" i="1"/>
  <c r="U74" i="1" s="1" a="1"/>
  <c r="U74" i="1" s="1"/>
  <c r="O73" i="1"/>
  <c r="U73" i="1" s="1" a="1"/>
  <c r="U73" i="1" s="1"/>
  <c r="O72" i="1"/>
  <c r="U72" i="1" s="1" a="1"/>
  <c r="U72" i="1" s="1"/>
  <c r="O71" i="1"/>
  <c r="U71" i="1" s="1" a="1"/>
  <c r="U71" i="1" s="1"/>
  <c r="O70" i="1"/>
  <c r="U70" i="1" s="1" a="1"/>
  <c r="U70" i="1" s="1"/>
  <c r="O69" i="1"/>
  <c r="U69" i="1" s="1" a="1"/>
  <c r="U69" i="1" s="1"/>
  <c r="O68" i="1"/>
  <c r="U68" i="1" s="1" a="1"/>
  <c r="U68" i="1" s="1"/>
  <c r="O67" i="1"/>
  <c r="U67" i="1" s="1" a="1"/>
  <c r="U67" i="1" s="1"/>
  <c r="O66" i="1"/>
  <c r="U66" i="1" s="1" a="1"/>
  <c r="U66" i="1" s="1"/>
  <c r="O65" i="1"/>
  <c r="U65" i="1" s="1" a="1"/>
  <c r="U65" i="1" s="1"/>
  <c r="O64" i="1"/>
  <c r="U64" i="1" s="1" a="1"/>
  <c r="U64" i="1" s="1"/>
  <c r="O63" i="1"/>
  <c r="U63" i="1" s="1" a="1"/>
  <c r="U63" i="1" s="1"/>
  <c r="O62" i="1"/>
  <c r="U62" i="1" s="1" a="1"/>
  <c r="U62" i="1" s="1"/>
  <c r="O61" i="1"/>
  <c r="U61" i="1" s="1" a="1"/>
  <c r="U61" i="1" s="1"/>
  <c r="O60" i="1"/>
  <c r="U60" i="1" s="1" a="1"/>
  <c r="U60" i="1" s="1"/>
  <c r="O59" i="1"/>
  <c r="U59" i="1" s="1" a="1"/>
  <c r="U59" i="1" s="1"/>
  <c r="O58" i="1"/>
  <c r="U58" i="1" s="1" a="1"/>
  <c r="U58" i="1" s="1"/>
  <c r="O57" i="1"/>
  <c r="U57" i="1" s="1" a="1"/>
  <c r="U57" i="1" s="1"/>
  <c r="O56" i="1"/>
  <c r="U56" i="1" s="1" a="1"/>
  <c r="U56" i="1" s="1"/>
  <c r="O55" i="1"/>
  <c r="U55" i="1" s="1" a="1"/>
  <c r="U55" i="1" s="1"/>
  <c r="O54" i="1"/>
  <c r="U54" i="1" s="1" a="1"/>
  <c r="U54" i="1" s="1"/>
  <c r="O53" i="1"/>
  <c r="U53" i="1" s="1" a="1"/>
  <c r="U53" i="1" s="1"/>
  <c r="O52" i="1"/>
  <c r="U52" i="1" s="1" a="1"/>
  <c r="U52" i="1" s="1"/>
  <c r="O51" i="1"/>
  <c r="U51" i="1" s="1" a="1"/>
  <c r="U51" i="1" s="1"/>
  <c r="O50" i="1"/>
  <c r="U50" i="1" s="1" a="1"/>
  <c r="U50" i="1" s="1"/>
  <c r="O49" i="1"/>
  <c r="U49" i="1" s="1" a="1"/>
  <c r="U49" i="1" s="1"/>
  <c r="O48" i="1"/>
  <c r="U48" i="1" s="1" a="1"/>
  <c r="U48" i="1" s="1"/>
  <c r="O47" i="1"/>
  <c r="U47" i="1" s="1" a="1"/>
  <c r="U47" i="1" s="1"/>
  <c r="O46" i="1"/>
  <c r="U46" i="1" s="1" a="1"/>
  <c r="U46" i="1" s="1"/>
  <c r="O45" i="1"/>
  <c r="U45" i="1" s="1" a="1"/>
  <c r="U45" i="1" s="1"/>
  <c r="O44" i="1"/>
  <c r="U44" i="1" s="1" a="1"/>
  <c r="U44" i="1" s="1"/>
  <c r="O43" i="1"/>
  <c r="U43" i="1" s="1" a="1"/>
  <c r="U43" i="1" s="1"/>
  <c r="O42" i="1"/>
  <c r="U42" i="1" s="1" a="1"/>
  <c r="U42" i="1" s="1"/>
  <c r="O41" i="1"/>
  <c r="U41" i="1" s="1" a="1"/>
  <c r="U41" i="1" s="1"/>
  <c r="O40" i="1"/>
  <c r="U40" i="1" s="1" a="1"/>
  <c r="U40" i="1" s="1"/>
  <c r="O39" i="1"/>
  <c r="U39" i="1" s="1" a="1"/>
  <c r="U39" i="1" s="1"/>
  <c r="O38" i="1"/>
  <c r="U38" i="1" s="1" a="1"/>
  <c r="U38" i="1" s="1"/>
  <c r="O37" i="1"/>
  <c r="U37" i="1" s="1" a="1"/>
  <c r="U37" i="1" s="1"/>
  <c r="O36" i="1"/>
  <c r="U36" i="1" s="1" a="1"/>
  <c r="U36" i="1" s="1"/>
  <c r="O35" i="1"/>
  <c r="U35" i="1" s="1" a="1"/>
  <c r="U35" i="1" s="1"/>
  <c r="O34" i="1"/>
  <c r="U34" i="1" s="1" a="1"/>
  <c r="U34" i="1" s="1"/>
  <c r="O33" i="1"/>
  <c r="U33" i="1" s="1" a="1"/>
  <c r="U33" i="1" s="1"/>
  <c r="O32" i="1"/>
  <c r="U32" i="1" s="1" a="1"/>
  <c r="U32" i="1" s="1"/>
  <c r="V119" i="1" l="1" a="1"/>
  <c r="V119" i="1" s="1"/>
  <c r="V118" i="1" a="1"/>
  <c r="V118" i="1" s="1"/>
  <c r="V117" i="1" a="1"/>
  <c r="V117" i="1" s="1"/>
  <c r="V116" i="1" a="1"/>
  <c r="V116" i="1" s="1"/>
  <c r="V115" i="1" a="1"/>
  <c r="V115" i="1" s="1"/>
  <c r="V114" i="1" a="1"/>
  <c r="V114" i="1" s="1"/>
  <c r="V113" i="1" a="1"/>
  <c r="V113" i="1" s="1"/>
  <c r="V112" i="1" a="1"/>
  <c r="V112" i="1" s="1"/>
  <c r="V111" i="1" a="1"/>
  <c r="V111" i="1" s="1"/>
  <c r="V110" i="1" a="1"/>
  <c r="V110" i="1" s="1"/>
  <c r="V109" i="1" a="1"/>
  <c r="V109" i="1" s="1"/>
  <c r="V108" i="1" a="1"/>
  <c r="V108" i="1" s="1"/>
  <c r="V107" i="1" a="1"/>
  <c r="V107" i="1" s="1"/>
  <c r="V106" i="1" a="1"/>
  <c r="V106" i="1" s="1"/>
  <c r="V105" i="1" a="1"/>
  <c r="V105" i="1" s="1"/>
  <c r="V104" i="1" a="1"/>
  <c r="V104" i="1" s="1"/>
  <c r="V103" i="1" a="1"/>
  <c r="V103" i="1" s="1"/>
  <c r="V102" i="1" a="1"/>
  <c r="V102" i="1" s="1"/>
  <c r="V101" i="1" a="1"/>
  <c r="V101" i="1" s="1"/>
  <c r="V100" i="1" a="1"/>
  <c r="V100" i="1" s="1"/>
  <c r="V99" i="1" a="1"/>
  <c r="V99" i="1" s="1"/>
  <c r="V98" i="1" a="1"/>
  <c r="V98" i="1" s="1"/>
  <c r="V97" i="1" a="1"/>
  <c r="V97" i="1" s="1"/>
  <c r="V96" i="1" a="1"/>
  <c r="V96" i="1" s="1"/>
  <c r="V95" i="1" a="1"/>
  <c r="V95" i="1" s="1"/>
  <c r="V94" i="1" a="1"/>
  <c r="V94" i="1" s="1"/>
  <c r="V93" i="1" a="1"/>
  <c r="V93" i="1" s="1"/>
  <c r="V92" i="1" a="1"/>
  <c r="V92" i="1" s="1"/>
  <c r="V91" i="1" a="1"/>
  <c r="V91" i="1" s="1"/>
  <c r="V90" i="1" a="1"/>
  <c r="V90" i="1" s="1"/>
  <c r="V89" i="1" a="1"/>
  <c r="V89" i="1" s="1"/>
  <c r="V88" i="1" a="1"/>
  <c r="V88" i="1" s="1"/>
  <c r="V87" i="1" a="1"/>
  <c r="V87" i="1" s="1"/>
  <c r="V86" i="1" a="1"/>
  <c r="V86" i="1" s="1"/>
  <c r="V85" i="1" a="1"/>
  <c r="V85" i="1" s="1"/>
  <c r="V84" i="1" a="1"/>
  <c r="V84" i="1" s="1"/>
  <c r="V83" i="1" a="1"/>
  <c r="V83" i="1" s="1"/>
  <c r="V82" i="1" a="1"/>
  <c r="V82" i="1" s="1"/>
  <c r="V81" i="1" a="1"/>
  <c r="V81" i="1" s="1"/>
  <c r="V80" i="1" a="1"/>
  <c r="V80" i="1" s="1"/>
  <c r="V79" i="1" a="1"/>
  <c r="V79" i="1" s="1"/>
  <c r="V78" i="1" a="1"/>
  <c r="V78" i="1" s="1"/>
  <c r="V77" i="1" a="1"/>
  <c r="V77" i="1" s="1"/>
  <c r="V76" i="1" a="1"/>
  <c r="V76" i="1" s="1"/>
  <c r="V75" i="1" a="1"/>
  <c r="V75" i="1" s="1"/>
  <c r="V74" i="1" a="1"/>
  <c r="V74" i="1" s="1"/>
  <c r="V73" i="1" a="1"/>
  <c r="V73" i="1" s="1"/>
  <c r="V72" i="1" a="1"/>
  <c r="V72" i="1" s="1"/>
  <c r="V71" i="1" a="1"/>
  <c r="V71" i="1" s="1"/>
  <c r="V70" i="1" a="1"/>
  <c r="V70" i="1" s="1"/>
  <c r="V69" i="1" a="1"/>
  <c r="V69" i="1" s="1"/>
  <c r="V68" i="1" a="1"/>
  <c r="V68" i="1" s="1"/>
  <c r="V67" i="1" a="1"/>
  <c r="V67" i="1" s="1"/>
  <c r="V66" i="1" a="1"/>
  <c r="V66" i="1" s="1"/>
  <c r="V65" i="1" a="1"/>
  <c r="V65" i="1" s="1"/>
  <c r="V64" i="1" a="1"/>
  <c r="V64" i="1" s="1"/>
  <c r="V63" i="1" a="1"/>
  <c r="V63" i="1" s="1"/>
  <c r="V62" i="1" a="1"/>
  <c r="V62" i="1" s="1"/>
  <c r="V61" i="1" a="1"/>
  <c r="V61" i="1" s="1"/>
  <c r="V60" i="1" a="1"/>
  <c r="V60" i="1" s="1"/>
  <c r="V59" i="1" a="1"/>
  <c r="V59" i="1" s="1"/>
  <c r="V58" i="1" a="1"/>
  <c r="V58" i="1" s="1"/>
  <c r="V57" i="1" a="1"/>
  <c r="V57" i="1" s="1"/>
  <c r="V56" i="1" a="1"/>
  <c r="V56" i="1" s="1"/>
  <c r="V55" i="1" a="1"/>
  <c r="V55" i="1" s="1"/>
  <c r="V54" i="1" a="1"/>
  <c r="V54" i="1" s="1"/>
  <c r="V53" i="1" a="1"/>
  <c r="V53" i="1" s="1"/>
  <c r="V52" i="1" a="1"/>
  <c r="V52" i="1" s="1"/>
  <c r="V51" i="1" a="1"/>
  <c r="V51" i="1" s="1"/>
  <c r="V50" i="1" a="1"/>
  <c r="V50" i="1" s="1"/>
  <c r="V49" i="1" a="1"/>
  <c r="V49" i="1" s="1"/>
  <c r="V48" i="1" a="1"/>
  <c r="V48" i="1" s="1"/>
  <c r="V47" i="1" a="1"/>
  <c r="V47" i="1" s="1"/>
  <c r="V46" i="1" a="1"/>
  <c r="V46" i="1" s="1"/>
  <c r="V45" i="1" a="1"/>
  <c r="V45" i="1" s="1"/>
  <c r="V44" i="1" a="1"/>
  <c r="V44" i="1" s="1"/>
  <c r="V43" i="1" a="1"/>
  <c r="V43" i="1" s="1"/>
  <c r="V42" i="1" a="1"/>
  <c r="V42" i="1" s="1"/>
  <c r="V41" i="1" a="1"/>
  <c r="V41" i="1" s="1"/>
  <c r="V40" i="1" a="1"/>
  <c r="V40" i="1" s="1"/>
  <c r="V39" i="1" a="1"/>
  <c r="V39" i="1" s="1"/>
  <c r="V38" i="1" a="1"/>
  <c r="V38" i="1" s="1"/>
  <c r="V37" i="1" a="1"/>
  <c r="V37" i="1" s="1"/>
  <c r="V36" i="1" a="1"/>
  <c r="V36" i="1" s="1"/>
  <c r="V35" i="1" a="1"/>
  <c r="V35" i="1" s="1"/>
  <c r="V34" i="1" a="1"/>
  <c r="V34" i="1" s="1"/>
  <c r="V33" i="1" a="1"/>
  <c r="V33" i="1" s="1"/>
  <c r="V32" i="1" a="1"/>
  <c r="V32" i="1" s="1"/>
  <c r="V31" i="1" a="1"/>
  <c r="V31" i="1" s="1"/>
  <c r="V30" i="1" a="1"/>
  <c r="V30" i="1" s="1"/>
  <c r="V29" i="1" a="1"/>
  <c r="V29" i="1" s="1"/>
  <c r="V28" i="1" a="1"/>
  <c r="V28" i="1" s="1"/>
  <c r="V27" i="1" a="1"/>
  <c r="V27" i="1" s="1"/>
  <c r="V26" i="1" a="1"/>
  <c r="V26" i="1" s="1"/>
  <c r="V25" i="1" a="1"/>
  <c r="V25" i="1" s="1"/>
  <c r="V24" i="1" a="1"/>
  <c r="V24" i="1" s="1"/>
  <c r="V23" i="1" a="1"/>
  <c r="V23" i="1" s="1"/>
  <c r="M8" i="1" l="1"/>
  <c r="M9" i="1"/>
  <c r="Q8" i="1"/>
  <c r="G12" i="1" l="1"/>
  <c r="G13" i="1"/>
  <c r="E15" i="1"/>
  <c r="G17" i="1" s="1"/>
  <c r="F20" i="1"/>
  <c r="F21" i="1"/>
  <c r="F24" i="1"/>
  <c r="O18" i="1" l="1"/>
  <c r="U18" i="1" s="1" a="1"/>
  <c r="U18" i="1" s="1"/>
  <c r="O31" i="1"/>
  <c r="U31" i="1" s="1" a="1"/>
  <c r="U31" i="1" s="1"/>
  <c r="O27" i="1"/>
  <c r="U27" i="1" s="1" a="1"/>
  <c r="U27" i="1" s="1"/>
  <c r="O23" i="1"/>
  <c r="U23" i="1" s="1" a="1"/>
  <c r="U23" i="1" s="1"/>
  <c r="O19" i="1"/>
  <c r="U19" i="1" s="1" a="1"/>
  <c r="U19" i="1" s="1"/>
  <c r="O30" i="1"/>
  <c r="U30" i="1" s="1" a="1"/>
  <c r="U30" i="1" s="1"/>
  <c r="O26" i="1"/>
  <c r="U26" i="1" s="1" a="1"/>
  <c r="U26" i="1" s="1"/>
  <c r="O22" i="1"/>
  <c r="U22" i="1" s="1" a="1"/>
  <c r="U22" i="1" s="1"/>
  <c r="O29" i="1"/>
  <c r="U29" i="1" s="1" a="1"/>
  <c r="U29" i="1" s="1"/>
  <c r="O25" i="1"/>
  <c r="U25" i="1" s="1" a="1"/>
  <c r="U25" i="1" s="1"/>
  <c r="O21" i="1"/>
  <c r="U21" i="1" s="1" a="1"/>
  <c r="U21" i="1" s="1"/>
  <c r="O28" i="1"/>
  <c r="U28" i="1" s="1" a="1"/>
  <c r="U28" i="1" s="1"/>
  <c r="O24" i="1"/>
  <c r="U24" i="1" s="1" a="1"/>
  <c r="U24" i="1" s="1"/>
  <c r="O20" i="1"/>
  <c r="U20" i="1" s="1" a="1"/>
  <c r="U20" i="1" s="1"/>
  <c r="W12" i="1"/>
  <c r="W17" i="1" l="1"/>
  <c r="X14" i="1" l="1"/>
  <c r="W14" i="1"/>
  <c r="W13" i="1" s="1"/>
  <c r="AD12" i="1" l="1"/>
  <c r="X17" i="1"/>
  <c r="Y17" i="1" l="1"/>
  <c r="Z17" i="1" s="1"/>
  <c r="AA17" i="1" s="1"/>
  <c r="AB17" i="1" s="1"/>
  <c r="AC17" i="1" l="1"/>
  <c r="AD17" i="1" l="1"/>
  <c r="AD14" i="1" l="1"/>
  <c r="AD13" i="1" s="1"/>
  <c r="AE14" i="1"/>
  <c r="AE17" i="1"/>
  <c r="AE12" i="1" l="1"/>
  <c r="AF17" i="1"/>
  <c r="AG17" i="1" l="1"/>
  <c r="AH17" i="1" l="1"/>
  <c r="AI17" i="1" l="1"/>
  <c r="AJ17" i="1" l="1"/>
  <c r="AK17" i="1" l="1"/>
  <c r="AK14" i="1" l="1"/>
  <c r="AK13" i="1" s="1"/>
  <c r="AL14" i="1"/>
  <c r="AL17" i="1"/>
  <c r="AF12" i="1" l="1"/>
  <c r="AM17" i="1"/>
  <c r="AN17" i="1" l="1"/>
  <c r="AO17" i="1" l="1"/>
  <c r="AP17" i="1" l="1"/>
  <c r="AQ17" i="1" l="1"/>
  <c r="AR17" i="1" s="1"/>
  <c r="AR14" i="1" l="1"/>
  <c r="AR13" i="1" s="1"/>
  <c r="AS14" i="1"/>
  <c r="AS17" i="1"/>
  <c r="AG12" i="1" l="1"/>
  <c r="AT17" i="1"/>
  <c r="AU17" i="1" l="1"/>
  <c r="AV17" i="1" l="1"/>
  <c r="AW17" i="1" l="1"/>
  <c r="AX17" i="1" l="1"/>
  <c r="AY17" i="1" l="1"/>
  <c r="AZ14" i="1" l="1"/>
  <c r="AY14" i="1"/>
  <c r="AY13" i="1" s="1"/>
  <c r="AZ17" i="1"/>
  <c r="AH12" i="1" l="1"/>
  <c r="BA17" i="1"/>
  <c r="BB17" i="1" l="1"/>
  <c r="BC17" i="1" l="1"/>
  <c r="BD17" i="1" l="1"/>
  <c r="BE17" i="1" l="1"/>
  <c r="BF17" i="1" l="1"/>
  <c r="BG14" i="1" l="1"/>
  <c r="X12" i="1" s="1"/>
  <c r="BF14" i="1"/>
  <c r="AI12" i="1" s="1"/>
  <c r="BG17" i="1"/>
  <c r="BF13" i="1" l="1"/>
  <c r="BH17" i="1"/>
  <c r="BI17" i="1" l="1"/>
  <c r="BJ17" i="1" l="1"/>
  <c r="BK17" i="1" l="1"/>
  <c r="BL17" i="1" l="1"/>
  <c r="BM17" i="1" l="1"/>
  <c r="BN14" i="1" l="1"/>
  <c r="BM14" i="1"/>
  <c r="BM13" i="1" s="1"/>
  <c r="BN17" i="1"/>
  <c r="AJ12" i="1" l="1"/>
  <c r="BO17" i="1"/>
  <c r="BP17" i="1" l="1"/>
  <c r="BQ17" i="1" l="1"/>
  <c r="BR17" i="1" l="1"/>
  <c r="BS17" i="1" l="1"/>
  <c r="BT17" i="1" l="1"/>
  <c r="BU14" i="1" l="1"/>
  <c r="BT14" i="1"/>
  <c r="BT13" i="1" s="1"/>
  <c r="BU17" i="1"/>
  <c r="AK12" i="1" l="1"/>
  <c r="BV17" i="1"/>
  <c r="BW17" i="1" l="1"/>
  <c r="BX17" i="1" l="1"/>
  <c r="BY17" i="1" l="1"/>
  <c r="BZ17" i="1" l="1"/>
  <c r="CA17" i="1" s="1"/>
  <c r="CA14" i="1" l="1"/>
  <c r="CA13" i="1" s="1"/>
  <c r="CB14" i="1"/>
  <c r="CB17" i="1"/>
  <c r="CC17" i="1" s="1"/>
  <c r="AL12" i="1" l="1"/>
  <c r="CD17" i="1"/>
  <c r="CE17" i="1" l="1"/>
  <c r="CF17" i="1" l="1"/>
  <c r="CG17" i="1" l="1"/>
  <c r="CH17" i="1" l="1"/>
  <c r="CI14" i="1" l="1"/>
  <c r="CH14" i="1"/>
  <c r="CH13" i="1" s="1"/>
  <c r="CI17" i="1"/>
  <c r="AM12" i="1" l="1"/>
  <c r="CJ17" i="1"/>
  <c r="CK17" i="1" l="1"/>
  <c r="CL17" i="1" l="1"/>
  <c r="CM17" i="1" l="1"/>
  <c r="CN17" i="1" l="1"/>
  <c r="CO17" i="1" l="1"/>
  <c r="CP14" i="1" l="1"/>
  <c r="CO14" i="1"/>
  <c r="CO13" i="1" s="1"/>
  <c r="CP17" i="1"/>
  <c r="AN12" i="1" l="1"/>
  <c r="CQ17" i="1"/>
  <c r="CR17" i="1" l="1"/>
  <c r="CS17" i="1" l="1"/>
  <c r="CT17" i="1" l="1"/>
  <c r="CU17" i="1" l="1"/>
  <c r="CV17" i="1" l="1"/>
  <c r="CW14" i="1" l="1"/>
  <c r="CV14" i="1"/>
  <c r="CV13" i="1" s="1"/>
  <c r="CW17" i="1"/>
  <c r="AO12" i="1" l="1"/>
  <c r="CX17" i="1"/>
  <c r="CY17" i="1" l="1"/>
  <c r="CZ17" i="1" l="1"/>
  <c r="DA17" i="1" l="1"/>
  <c r="DB17" i="1" l="1"/>
  <c r="DC17" i="1" l="1"/>
  <c r="DD14" i="1" l="1"/>
  <c r="DC14" i="1"/>
  <c r="DC13" i="1" s="1"/>
  <c r="DD17" i="1"/>
  <c r="AP12" i="1" l="1"/>
  <c r="DE17" i="1"/>
  <c r="DF17" i="1" l="1"/>
  <c r="DG17" i="1" l="1"/>
  <c r="DH17" i="1" l="1"/>
  <c r="DI17" i="1" l="1"/>
  <c r="DJ17" i="1" l="1"/>
  <c r="DK14" i="1" l="1"/>
  <c r="DJ14" i="1"/>
  <c r="DJ13" i="1" s="1"/>
  <c r="DK17" i="1"/>
  <c r="AQ12" i="1" l="1"/>
  <c r="DL17" i="1"/>
  <c r="DM17" i="1" l="1"/>
  <c r="DN17" i="1" l="1"/>
  <c r="DO17" i="1" l="1"/>
  <c r="DP17" i="1" l="1"/>
  <c r="DQ17" i="1" l="1"/>
  <c r="DR14" i="1" l="1"/>
  <c r="DQ14" i="1"/>
  <c r="DQ13" i="1" s="1"/>
  <c r="DR17" i="1"/>
  <c r="AR12" i="1" l="1"/>
  <c r="DS17" i="1"/>
  <c r="DT17" i="1" l="1"/>
  <c r="DU17" i="1" l="1"/>
  <c r="DV17" i="1" l="1"/>
  <c r="DW17" i="1" s="1"/>
  <c r="DX17" i="1" l="1"/>
  <c r="DY14" i="1" l="1"/>
  <c r="DX14" i="1"/>
  <c r="DX13" i="1" s="1"/>
  <c r="DY17" i="1"/>
  <c r="AS12" i="1" l="1"/>
  <c r="DZ17" i="1"/>
  <c r="EA17" i="1" l="1"/>
  <c r="EB17" i="1" l="1"/>
  <c r="EC17" i="1" l="1"/>
  <c r="ED17" i="1" l="1"/>
  <c r="EE17" i="1" s="1"/>
  <c r="EF14" i="1" l="1"/>
  <c r="EE14" i="1"/>
  <c r="EE13" i="1" s="1"/>
  <c r="EF17" i="1" l="1"/>
  <c r="AT12" i="1" l="1"/>
  <c r="EG17" i="1"/>
  <c r="EH17" i="1" l="1"/>
  <c r="EI17" i="1" l="1"/>
  <c r="EJ17" i="1" l="1"/>
  <c r="EK17" i="1" l="1"/>
  <c r="EL17" i="1" l="1"/>
  <c r="EM14" i="1" l="1"/>
  <c r="EL14" i="1"/>
  <c r="EL13" i="1" s="1"/>
  <c r="EM17" i="1"/>
  <c r="AU12" i="1" l="1"/>
  <c r="EN17" i="1"/>
  <c r="EO17" i="1" l="1"/>
  <c r="EP17" i="1" l="1"/>
  <c r="EQ17" i="1" l="1"/>
  <c r="ER17" i="1" l="1"/>
  <c r="ES17" i="1" l="1"/>
  <c r="ET14" i="1" l="1"/>
  <c r="ES14" i="1"/>
  <c r="ES13" i="1" s="1"/>
  <c r="ET17" i="1"/>
  <c r="AV12" i="1" l="1"/>
  <c r="EU17" i="1"/>
  <c r="EV17" i="1" l="1"/>
  <c r="EW17" i="1" s="1"/>
  <c r="EX17" i="1" l="1"/>
  <c r="EY17" i="1" l="1"/>
  <c r="EZ17" i="1" l="1"/>
  <c r="FA14" i="1" l="1"/>
  <c r="EZ14" i="1"/>
  <c r="EZ13" i="1" s="1"/>
  <c r="FA17" i="1"/>
  <c r="AW12" i="1" l="1"/>
  <c r="FB17" i="1"/>
  <c r="FC17" i="1" l="1"/>
  <c r="FD17" i="1" l="1"/>
  <c r="FE17" i="1" l="1"/>
  <c r="FF17" i="1" l="1"/>
  <c r="FG17" i="1" l="1"/>
  <c r="FH14" i="1" l="1"/>
  <c r="FG14" i="1"/>
  <c r="FG13" i="1" s="1"/>
  <c r="FH17" i="1"/>
  <c r="AX12" i="1" l="1"/>
  <c r="FI17" i="1"/>
  <c r="FJ17" i="1" l="1"/>
  <c r="FK17" i="1" l="1"/>
  <c r="FL17" i="1" l="1"/>
  <c r="FM17" i="1" l="1"/>
  <c r="FN17" i="1" l="1"/>
  <c r="FO14" i="1" l="1"/>
  <c r="FN14" i="1"/>
  <c r="FN13" i="1" s="1"/>
  <c r="FO17" i="1"/>
  <c r="AY12" i="1" l="1"/>
  <c r="FP17" i="1"/>
  <c r="FQ17" i="1" l="1"/>
  <c r="FR17" i="1" l="1"/>
  <c r="FS17" i="1" l="1"/>
  <c r="FT17" i="1" l="1"/>
  <c r="FU17" i="1" l="1"/>
  <c r="FV14" i="1" l="1"/>
  <c r="FU14" i="1"/>
  <c r="FU13" i="1" s="1"/>
  <c r="FV17" i="1"/>
  <c r="AZ12" i="1" l="1"/>
  <c r="FW17" i="1"/>
  <c r="FX17" i="1" l="1"/>
  <c r="FY17" i="1" l="1"/>
  <c r="FZ17" i="1" l="1"/>
  <c r="GA17" i="1" l="1"/>
  <c r="GB17" i="1" l="1"/>
  <c r="GC14" i="1" l="1"/>
  <c r="GB14" i="1"/>
  <c r="GB13" i="1" s="1"/>
  <c r="GC17" i="1"/>
  <c r="BA12" i="1" l="1"/>
  <c r="GD17" i="1"/>
  <c r="GE17" i="1" l="1"/>
  <c r="GF17" i="1" l="1"/>
  <c r="GG17" i="1" l="1"/>
  <c r="GH17" i="1" l="1"/>
  <c r="GI17" i="1" l="1"/>
  <c r="GJ14" i="1" l="1"/>
  <c r="GI14" i="1"/>
  <c r="GI13" i="1" s="1"/>
  <c r="GJ17" i="1"/>
  <c r="BB12" i="1" l="1"/>
  <c r="GK17" i="1"/>
  <c r="GL17" i="1" l="1"/>
  <c r="GM17" i="1" l="1"/>
  <c r="GN17" i="1" l="1"/>
  <c r="GO17" i="1" l="1"/>
  <c r="GP17" i="1" l="1"/>
  <c r="GQ14" i="1" l="1"/>
  <c r="GP14" i="1"/>
  <c r="GP13" i="1" s="1"/>
  <c r="GQ17" i="1"/>
  <c r="BC12" i="1" l="1"/>
  <c r="GR17" i="1"/>
  <c r="GS17" i="1" l="1"/>
  <c r="GT17" i="1" l="1"/>
  <c r="GU17" i="1" l="1"/>
  <c r="GV17" i="1" l="1"/>
  <c r="GW17" i="1" l="1"/>
  <c r="GX14" i="1" l="1"/>
  <c r="GW14" i="1"/>
  <c r="GW13" i="1" s="1"/>
  <c r="GX17" i="1"/>
  <c r="BD12" i="1" l="1"/>
  <c r="GY17" i="1"/>
  <c r="GZ17" i="1" l="1"/>
  <c r="HA17" i="1" l="1"/>
  <c r="HB17" i="1" l="1"/>
  <c r="HC17" i="1" l="1"/>
  <c r="HD17" i="1" l="1"/>
  <c r="HE14" i="1" l="1"/>
  <c r="HD14" i="1"/>
  <c r="HD13" i="1" s="1"/>
  <c r="HE17" i="1"/>
  <c r="BE12" i="1" l="1"/>
  <c r="HF17" i="1"/>
  <c r="HG17" i="1" l="1"/>
  <c r="HH17" i="1" l="1"/>
  <c r="HI17" i="1" l="1"/>
  <c r="HJ17" i="1" l="1"/>
  <c r="HK17" i="1" l="1"/>
  <c r="HL14" i="1" l="1"/>
  <c r="HK14" i="1"/>
  <c r="HK13" i="1" s="1"/>
  <c r="HL17" i="1"/>
  <c r="BF12" i="1" l="1"/>
  <c r="HM17" i="1"/>
  <c r="HN17" i="1" l="1"/>
  <c r="HO17" i="1" l="1"/>
  <c r="HP17" i="1" l="1"/>
  <c r="HQ17" i="1" l="1"/>
  <c r="HR17" i="1" l="1"/>
  <c r="HS14" i="1" l="1"/>
  <c r="HR14" i="1"/>
  <c r="HR13" i="1" s="1"/>
  <c r="HS17" i="1"/>
  <c r="BG12" i="1" l="1"/>
  <c r="HT17" i="1"/>
  <c r="HU17" i="1" l="1"/>
  <c r="HV17" i="1" l="1"/>
  <c r="HW17" i="1" l="1"/>
  <c r="HX17" i="1" l="1"/>
  <c r="HY17" i="1" l="1"/>
  <c r="HZ14" i="1" l="1"/>
  <c r="HY14" i="1"/>
  <c r="HY13" i="1" s="1"/>
  <c r="HZ17" i="1"/>
  <c r="BH12" i="1" l="1"/>
  <c r="IA17" i="1"/>
  <c r="IB17" i="1" l="1"/>
  <c r="IC17" i="1" l="1"/>
  <c r="ID17" i="1" s="1"/>
  <c r="IE17" i="1" l="1"/>
  <c r="IF17" i="1" l="1"/>
  <c r="IG14" i="1" l="1"/>
  <c r="IF14" i="1"/>
  <c r="IF13" i="1" s="1"/>
  <c r="IG17" i="1"/>
  <c r="BI12" i="1" l="1"/>
  <c r="IH17" i="1"/>
  <c r="II17" i="1" l="1"/>
  <c r="IJ17" i="1" l="1"/>
  <c r="IK17" i="1" l="1"/>
  <c r="IL17" i="1" l="1"/>
  <c r="IM17" i="1" l="1"/>
  <c r="IN14" i="1" l="1"/>
  <c r="IM14" i="1"/>
  <c r="IM13" i="1" s="1"/>
  <c r="IN17" i="1"/>
  <c r="BJ12" i="1" l="1"/>
  <c r="IO17" i="1"/>
  <c r="IP17" i="1" l="1"/>
  <c r="IQ17" i="1" l="1"/>
  <c r="IR17" i="1" l="1"/>
  <c r="IS17" i="1" l="1"/>
  <c r="IT17" i="1" l="1"/>
  <c r="IU14" i="1" l="1"/>
  <c r="IT14" i="1"/>
  <c r="IT13" i="1" s="1"/>
  <c r="IU17" i="1"/>
  <c r="BK12" i="1" l="1"/>
  <c r="IV17" i="1"/>
  <c r="IW17" i="1" l="1"/>
  <c r="IX17" i="1" l="1"/>
  <c r="IY17" i="1" l="1"/>
  <c r="IZ17" i="1" l="1"/>
  <c r="JA17" i="1" l="1"/>
  <c r="JB14" i="1" l="1"/>
  <c r="JA14" i="1"/>
  <c r="JA13" i="1" s="1"/>
  <c r="JB17" i="1"/>
  <c r="BL12" i="1" l="1"/>
  <c r="JC17" i="1"/>
  <c r="JD17" i="1" l="1"/>
  <c r="JE17" i="1" l="1"/>
  <c r="JF17" i="1" l="1"/>
  <c r="JG17" i="1" l="1"/>
  <c r="JH17" i="1" l="1"/>
  <c r="JI14" i="1" l="1"/>
  <c r="JH14" i="1"/>
  <c r="JH13" i="1" s="1"/>
  <c r="JI17" i="1"/>
  <c r="BM12" i="1" l="1"/>
  <c r="JJ17" i="1"/>
  <c r="JK17" i="1" l="1"/>
  <c r="JL17" i="1" l="1"/>
  <c r="JM17" i="1" l="1"/>
  <c r="JN17" i="1" l="1"/>
  <c r="JO17" i="1" l="1"/>
  <c r="JP14" i="1" l="1"/>
  <c r="JO14" i="1"/>
  <c r="JO13" i="1" s="1"/>
  <c r="JP17" i="1"/>
  <c r="BN12" i="1" l="1"/>
  <c r="JQ17" i="1"/>
  <c r="JR17" i="1" l="1"/>
  <c r="JS17" i="1" l="1"/>
  <c r="JT17" i="1" l="1"/>
  <c r="JU17" i="1" l="1"/>
  <c r="JV17" i="1" l="1"/>
  <c r="JW14" i="1" l="1"/>
  <c r="JV14" i="1"/>
  <c r="JV13" i="1" s="1"/>
  <c r="JW17" i="1"/>
  <c r="BO12" i="1" l="1"/>
  <c r="JX17" i="1"/>
  <c r="JY17" i="1" l="1"/>
  <c r="JZ17" i="1" l="1"/>
  <c r="KA17" i="1" l="1"/>
  <c r="KB17" i="1" l="1"/>
  <c r="KC17" i="1" l="1"/>
  <c r="KD14" i="1" l="1"/>
  <c r="KC14" i="1"/>
  <c r="KC13" i="1" s="1"/>
  <c r="KD17" i="1"/>
  <c r="BP12" i="1" l="1"/>
  <c r="KE17" i="1"/>
  <c r="KF17" i="1" l="1"/>
  <c r="KG17" i="1" l="1"/>
  <c r="KH17" i="1" l="1"/>
  <c r="KI17" i="1" l="1"/>
  <c r="KJ17" i="1" l="1"/>
  <c r="KK14" i="1" l="1"/>
  <c r="KJ14" i="1"/>
  <c r="KJ13" i="1" s="1"/>
  <c r="KK17" i="1"/>
  <c r="BQ12" i="1" l="1"/>
  <c r="KL17" i="1"/>
  <c r="KM17" i="1" l="1"/>
  <c r="KN17" i="1" l="1"/>
  <c r="KO17" i="1" l="1"/>
  <c r="KP17" i="1" l="1"/>
  <c r="KQ17" i="1" l="1"/>
  <c r="KR14" i="1" l="1"/>
  <c r="KQ14" i="1"/>
  <c r="KQ13" i="1" s="1"/>
  <c r="KR17" i="1"/>
  <c r="BR12" i="1" l="1"/>
  <c r="KS17" i="1"/>
  <c r="KT17" i="1" l="1"/>
  <c r="KU17" i="1" l="1"/>
  <c r="KV17" i="1" l="1"/>
  <c r="KW17" i="1" l="1"/>
  <c r="KX17" i="1" l="1"/>
  <c r="KY14" i="1" l="1"/>
  <c r="KX14" i="1"/>
  <c r="KX13" i="1" s="1"/>
  <c r="KY17" i="1"/>
  <c r="BS12" i="1" l="1"/>
  <c r="KZ17" i="1"/>
  <c r="LA17" i="1" l="1"/>
  <c r="LB17" i="1" l="1"/>
  <c r="LC17" i="1" l="1"/>
  <c r="LD17" i="1" l="1"/>
  <c r="LE17" i="1" l="1"/>
  <c r="LF14" i="1" l="1"/>
  <c r="LE14" i="1"/>
  <c r="LE13" i="1" s="1"/>
  <c r="LF17" i="1"/>
  <c r="BT12" i="1" l="1"/>
  <c r="LG17" i="1"/>
  <c r="LH17" i="1" l="1"/>
  <c r="LI17" i="1" l="1"/>
  <c r="LJ17" i="1" l="1"/>
  <c r="LK17" i="1" l="1"/>
  <c r="LL17" i="1" l="1"/>
  <c r="LM14" i="1" l="1"/>
  <c r="LL14" i="1"/>
  <c r="LL13" i="1" s="1"/>
  <c r="LM17" i="1"/>
  <c r="BU12" i="1" l="1"/>
  <c r="LN17" i="1"/>
  <c r="LO17" i="1" s="1"/>
  <c r="LP17" i="1" l="1"/>
  <c r="LQ17" i="1" l="1"/>
  <c r="LR17" i="1" l="1"/>
  <c r="LS17" i="1" l="1"/>
  <c r="LT14" i="1" l="1"/>
  <c r="LS14" i="1"/>
  <c r="LS13" i="1" s="1"/>
  <c r="LT17" i="1"/>
  <c r="BV12" i="1" l="1"/>
  <c r="LU17" i="1"/>
  <c r="LV17" i="1" l="1"/>
  <c r="LW17" i="1" l="1"/>
  <c r="LX17" i="1" l="1"/>
  <c r="LY17" i="1" l="1"/>
  <c r="LZ17" i="1" l="1"/>
  <c r="MA14" i="1" l="1"/>
  <c r="LZ14" i="1"/>
  <c r="LZ13" i="1" s="1"/>
  <c r="MA17" i="1"/>
  <c r="BW12" i="1" l="1"/>
  <c r="MB17" i="1"/>
  <c r="MC17" i="1" s="1"/>
  <c r="MD17" i="1" l="1"/>
  <c r="ME17" i="1" l="1"/>
  <c r="MF17" i="1" l="1"/>
  <c r="MG17" i="1" l="1"/>
  <c r="MH14" i="1" l="1"/>
  <c r="MG14" i="1"/>
  <c r="MG13" i="1" s="1"/>
  <c r="MH17" i="1"/>
  <c r="BX12" i="1" l="1"/>
  <c r="MI17" i="1"/>
  <c r="MJ17" i="1" l="1"/>
  <c r="MK17" i="1" l="1"/>
  <c r="ML17" i="1" l="1"/>
  <c r="MM17" i="1" l="1"/>
  <c r="MN17" i="1" l="1"/>
  <c r="MO14" i="1" l="1"/>
  <c r="MN14" i="1"/>
  <c r="MN13" i="1" s="1"/>
  <c r="MO17" i="1"/>
  <c r="BY12" i="1" l="1"/>
  <c r="MP17" i="1"/>
  <c r="MQ17" i="1" s="1"/>
  <c r="MR17" i="1" l="1"/>
  <c r="MS17" i="1" l="1"/>
  <c r="MT17" i="1" l="1"/>
  <c r="MU17" i="1" l="1"/>
  <c r="MV14" i="1" l="1"/>
  <c r="MU14" i="1"/>
  <c r="MU13" i="1" s="1"/>
  <c r="MV17" i="1"/>
  <c r="BZ12" i="1" l="1"/>
  <c r="MW17" i="1"/>
  <c r="MX17" i="1" l="1"/>
  <c r="MY17" i="1" l="1"/>
  <c r="MZ17" i="1" l="1"/>
  <c r="NA17" i="1" l="1"/>
  <c r="NB17" i="1" l="1"/>
  <c r="NC14" i="1" l="1"/>
  <c r="NB14" i="1"/>
  <c r="NC17" i="1"/>
  <c r="NB13" i="1" l="1"/>
  <c r="CA12" i="1"/>
  <c r="ND17" i="1"/>
  <c r="NE17" i="1" l="1"/>
  <c r="NF17" i="1" l="1"/>
  <c r="NG17" i="1" l="1"/>
  <c r="NH17" i="1" l="1"/>
  <c r="NI17" i="1" l="1"/>
  <c r="NJ14" i="1" l="1"/>
  <c r="NI14" i="1"/>
  <c r="NI13" i="1" s="1"/>
  <c r="NJ17" i="1"/>
  <c r="CB12" i="1" l="1"/>
  <c r="NK17" i="1"/>
  <c r="NL17" i="1" l="1"/>
  <c r="NM17" i="1" l="1"/>
  <c r="NN17" i="1" l="1"/>
  <c r="NO17" i="1" l="1"/>
  <c r="NP17" i="1" l="1"/>
  <c r="NQ14" i="1" l="1"/>
  <c r="NP14" i="1"/>
  <c r="NP13" i="1" s="1"/>
  <c r="NQ17" i="1"/>
  <c r="CC12" i="1" l="1"/>
  <c r="NR17" i="1"/>
  <c r="N11" i="1" l="1"/>
  <c r="M11" i="1" s="1"/>
  <c r="M10" i="1"/>
  <c r="NS17" i="1"/>
  <c r="NT17" i="1" l="1"/>
  <c r="NU17" i="1" l="1"/>
  <c r="NV17" i="1" l="1"/>
  <c r="V21" i="1" a="1"/>
  <c r="V21" i="1" s="1"/>
  <c r="V19" i="1" a="1"/>
  <c r="V19" i="1" s="1"/>
  <c r="V22" i="1" a="1"/>
  <c r="V22" i="1" s="1"/>
  <c r="V20" i="1" a="1"/>
  <c r="V20" i="1" s="1"/>
  <c r="V18" i="1" a="1"/>
  <c r="V18" i="1" s="1"/>
  <c r="R29" i="1" l="1" a="1"/>
  <c r="R21" i="1" a="1"/>
  <c r="R26" i="1" a="1"/>
  <c r="R18" i="1" a="1"/>
  <c r="R31" i="1" a="1"/>
  <c r="R27" i="1" a="1"/>
  <c r="R19" i="1" a="1"/>
  <c r="R24" i="1" a="1"/>
  <c r="R23" i="1" a="1"/>
  <c r="R20" i="1" a="1"/>
  <c r="R25" i="1" a="1"/>
  <c r="R30" i="1" a="1"/>
  <c r="R22" i="1" a="1"/>
  <c r="R28" i="1" a="1"/>
  <c r="R20" i="1"/>
  <c r="R28" i="1"/>
  <c r="R23" i="1"/>
  <c r="R31" i="1"/>
  <c r="R22" i="1"/>
  <c r="R25" i="1"/>
  <c r="R24" i="1"/>
  <c r="R27" i="1"/>
  <c r="R26" i="1"/>
  <c r="R21" i="1"/>
  <c r="R29" i="1"/>
  <c r="R30" i="1"/>
  <c r="R18" i="1"/>
  <c r="R19" i="1"/>
</calcChain>
</file>

<file path=xl/comments1.xml><?xml version="1.0" encoding="utf-8"?>
<comments xmlns="http://schemas.openxmlformats.org/spreadsheetml/2006/main">
  <authors>
    <author>Agam PC</author>
  </authors>
  <commentList>
    <comment ref="J11" authorId="0">
      <text>
        <r>
          <rPr>
            <b/>
            <sz val="9"/>
            <color indexed="81"/>
            <rFont val="Tahoma"/>
            <family val="2"/>
          </rPr>
          <t>Starting Week</t>
        </r>
      </text>
    </comment>
  </commentList>
</comments>
</file>

<file path=xl/sharedStrings.xml><?xml version="1.0" encoding="utf-8"?>
<sst xmlns="http://schemas.openxmlformats.org/spreadsheetml/2006/main" count="124" uniqueCount="90">
  <si>
    <t>Task</t>
  </si>
  <si>
    <t>Start Date</t>
  </si>
  <si>
    <t>Finish Date</t>
  </si>
  <si>
    <t>Working Days</t>
  </si>
  <si>
    <t>Level</t>
  </si>
  <si>
    <t>:</t>
  </si>
  <si>
    <t xml:space="preserve">Project Length </t>
  </si>
  <si>
    <t>Yes</t>
  </si>
  <si>
    <t>Define Brand Name</t>
  </si>
  <si>
    <t>Box Cover Design</t>
  </si>
  <si>
    <t>User Guide Cover Design</t>
  </si>
  <si>
    <t>Warranty Card Design</t>
  </si>
  <si>
    <t>Marketing Kit</t>
  </si>
  <si>
    <t>Banners</t>
  </si>
  <si>
    <t>Event</t>
  </si>
  <si>
    <t>Define Location</t>
  </si>
  <si>
    <t>Book Location</t>
  </si>
  <si>
    <t>Press Conference</t>
  </si>
  <si>
    <t>Date</t>
  </si>
  <si>
    <t>Today's Date</t>
  </si>
  <si>
    <t>Actual</t>
  </si>
  <si>
    <t>User Defined</t>
  </si>
  <si>
    <t>Holiday</t>
  </si>
  <si>
    <t>New Year’s Day</t>
  </si>
  <si>
    <t>Martin Luther King, Jr. Day</t>
  </si>
  <si>
    <t>Presidents’ Day</t>
  </si>
  <si>
    <t>Memorial Day</t>
  </si>
  <si>
    <t>Independence Day</t>
  </si>
  <si>
    <t>Labor Day</t>
  </si>
  <si>
    <t>Columbus Day</t>
  </si>
  <si>
    <t>Veterans Day</t>
  </si>
  <si>
    <t>Thanksgiving Day</t>
  </si>
  <si>
    <t>Christmas Day</t>
  </si>
  <si>
    <t>Saturday</t>
  </si>
  <si>
    <t>Sunday</t>
  </si>
  <si>
    <t>PROJECT NAME</t>
  </si>
  <si>
    <t>DESCRIPTION</t>
  </si>
  <si>
    <t>LEADER</t>
  </si>
  <si>
    <t>End Date</t>
  </si>
  <si>
    <t xml:space="preserve">Level Type </t>
  </si>
  <si>
    <t>SETTING</t>
  </si>
  <si>
    <t>Weekly</t>
  </si>
  <si>
    <t>Remaining WD</t>
  </si>
  <si>
    <t>1; 1.1; 1.1.1; ..</t>
  </si>
  <si>
    <t>Remaining Days</t>
  </si>
  <si>
    <t>Window</t>
  </si>
  <si>
    <t>Slider</t>
  </si>
  <si>
    <t>Today</t>
  </si>
  <si>
    <t>Leave</t>
  </si>
  <si>
    <t>Start/End</t>
  </si>
  <si>
    <t>Passing Days</t>
  </si>
  <si>
    <t>DISPLAY</t>
  </si>
  <si>
    <t>ALERT</t>
  </si>
  <si>
    <t>End Date :</t>
  </si>
  <si>
    <t>DAYS MARKER</t>
  </si>
  <si>
    <t>No</t>
  </si>
  <si>
    <t>52 Week</t>
  </si>
  <si>
    <t>Work Days</t>
  </si>
  <si>
    <t>Product Package Preparation</t>
  </si>
  <si>
    <t>Production</t>
  </si>
  <si>
    <t>Brochures</t>
  </si>
  <si>
    <t>Bruce Jenner</t>
  </si>
  <si>
    <t>Lisa Girl</t>
  </si>
  <si>
    <t>Lois Lang</t>
  </si>
  <si>
    <t>John Wayne</t>
  </si>
  <si>
    <t>John Harper</t>
  </si>
  <si>
    <t>Sarah Parker</t>
  </si>
  <si>
    <t>Peter Kent</t>
  </si>
  <si>
    <t>Assignment</t>
  </si>
  <si>
    <t>New Product Package</t>
  </si>
  <si>
    <t>PRICE</t>
  </si>
  <si>
    <t>US$ 17.99</t>
  </si>
  <si>
    <t>click here to buy premium edition at excelindo.com</t>
  </si>
  <si>
    <t>US$ 34.99</t>
  </si>
  <si>
    <t>EXCELINDO GANTT CHART PREMIUM EDITION FEATURES</t>
  </si>
  <si>
    <t>© 2012 excelindo.com</t>
  </si>
  <si>
    <t>more free templates at exceltemplate.net</t>
  </si>
  <si>
    <t>Excelindo Gantt Chart Premium Edition - Single User License</t>
  </si>
  <si>
    <t>Excelindo Gantt Chart Premium Edition - Multi User License</t>
  </si>
  <si>
    <t>v</t>
  </si>
  <si>
    <t>Monday</t>
  </si>
  <si>
    <t>Tuesday</t>
  </si>
  <si>
    <t>Wednesday</t>
  </si>
  <si>
    <t>Thursday</t>
  </si>
  <si>
    <t>Friday</t>
  </si>
  <si>
    <t>Week Period</t>
  </si>
  <si>
    <t>Full Features but Formula still protected</t>
  </si>
  <si>
    <t>Excelindo Gantt Chart Premium Password</t>
  </si>
  <si>
    <t>To unlocked all formula on Premium Edition</t>
  </si>
  <si>
    <t>US$ 5.99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</si>
</sst>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
    <numFmt numFmtId="165" formatCode="[$-409]d\-mmm\-yy;@"/>
    <numFmt numFmtId="166" formatCode="[$-F800]dddd\,\ mmmm\ dd\,\ yyyy"/>
    <numFmt numFmtId="167" formatCode="[$-409]ddd\,\ mmm\ dd\,\ yyyy"/>
    <numFmt numFmtId="168" formatCode="mm/dd/yy;@"/>
  </numFmts>
  <fonts count="29" x14ac:knownFonts="1">
    <font>
      <sz val="10"/>
      <name val="Arial"/>
    </font>
    <font>
      <sz val="8"/>
      <name val="Arial"/>
      <family val="2"/>
    </font>
    <font>
      <b/>
      <sz val="10"/>
      <name val="Calibri"/>
      <family val="2"/>
      <scheme val="minor"/>
    </font>
    <font>
      <sz val="10"/>
      <name val="Calibri"/>
      <family val="2"/>
      <scheme val="minor"/>
    </font>
    <font>
      <sz val="10"/>
      <color theme="0"/>
      <name val="Calibri"/>
      <family val="2"/>
      <scheme val="minor"/>
    </font>
    <font>
      <sz val="10"/>
      <name val="Arial"/>
      <family val="2"/>
    </font>
    <font>
      <sz val="6"/>
      <name val="Calibri"/>
      <family val="2"/>
      <scheme val="minor"/>
    </font>
    <font>
      <sz val="10"/>
      <color theme="3" tint="0.39997558519241921"/>
      <name val="Calibri"/>
      <family val="2"/>
      <scheme val="minor"/>
    </font>
    <font>
      <b/>
      <sz val="10"/>
      <color theme="0"/>
      <name val="Calibri"/>
      <family val="2"/>
      <scheme val="minor"/>
    </font>
    <font>
      <sz val="6"/>
      <name val="Wingdings 3"/>
      <family val="1"/>
      <charset val="2"/>
    </font>
    <font>
      <sz val="10"/>
      <color theme="0"/>
      <name val="Arial"/>
      <family val="2"/>
    </font>
    <font>
      <b/>
      <sz val="12"/>
      <name val="Calibri"/>
      <family val="2"/>
      <scheme val="minor"/>
    </font>
    <font>
      <sz val="10"/>
      <color rgb="FF0070C0"/>
      <name val="Calibri"/>
      <family val="2"/>
      <scheme val="minor"/>
    </font>
    <font>
      <b/>
      <sz val="10"/>
      <color theme="0" tint="-0.499984740745262"/>
      <name val="Calibri"/>
      <family val="2"/>
      <scheme val="minor"/>
    </font>
    <font>
      <sz val="10"/>
      <color theme="0" tint="-0.499984740745262"/>
      <name val="Calibri"/>
      <family val="2"/>
      <scheme val="minor"/>
    </font>
    <font>
      <sz val="8"/>
      <color indexed="9"/>
      <name val="Calibri"/>
      <family val="2"/>
      <scheme val="minor"/>
    </font>
    <font>
      <sz val="8"/>
      <color theme="0"/>
      <name val="Calibri"/>
      <family val="2"/>
      <scheme val="minor"/>
    </font>
    <font>
      <sz val="8"/>
      <name val="Calibri"/>
      <family val="2"/>
      <scheme val="minor"/>
    </font>
    <font>
      <b/>
      <sz val="11"/>
      <name val="Calibri"/>
      <family val="2"/>
      <scheme val="minor"/>
    </font>
    <font>
      <sz val="11"/>
      <name val="Calibri"/>
      <family val="2"/>
      <scheme val="minor"/>
    </font>
    <font>
      <u/>
      <sz val="10"/>
      <color theme="10"/>
      <name val="Arial"/>
      <family val="2"/>
    </font>
    <font>
      <b/>
      <sz val="11"/>
      <color theme="10"/>
      <name val="Calibri"/>
      <family val="2"/>
      <scheme val="minor"/>
    </font>
    <font>
      <sz val="11"/>
      <name val="Arial"/>
      <family val="2"/>
    </font>
    <font>
      <b/>
      <u/>
      <sz val="12"/>
      <name val="Calibri"/>
      <family val="2"/>
      <scheme val="minor"/>
    </font>
    <font>
      <sz val="10"/>
      <color theme="10"/>
      <name val="Calibri"/>
      <family val="2"/>
      <scheme val="minor"/>
    </font>
    <font>
      <b/>
      <sz val="10"/>
      <color theme="10"/>
      <name val="Calibri"/>
      <family val="2"/>
      <scheme val="minor"/>
    </font>
    <font>
      <sz val="12"/>
      <name val="Calibri"/>
      <family val="2"/>
      <scheme val="minor"/>
    </font>
    <font>
      <sz val="12"/>
      <color theme="1" tint="0.499984740745262"/>
      <name val="Calibri"/>
      <family val="2"/>
      <scheme val="minor"/>
    </font>
    <font>
      <b/>
      <sz val="9"/>
      <color indexed="81"/>
      <name val="Tahoma"/>
      <family val="2"/>
    </font>
  </fonts>
  <fills count="8">
    <fill>
      <patternFill patternType="none"/>
    </fill>
    <fill>
      <patternFill patternType="gray125"/>
    </fill>
    <fill>
      <patternFill patternType="solid">
        <fgColor indexed="48"/>
        <bgColor indexed="64"/>
      </patternFill>
    </fill>
    <fill>
      <patternFill patternType="solid">
        <fgColor rgb="FFFF0000"/>
        <bgColor indexed="64"/>
      </patternFill>
    </fill>
    <fill>
      <patternFill patternType="solid">
        <fgColor theme="4" tint="0.79998168889431442"/>
        <bgColor indexed="64"/>
      </patternFill>
    </fill>
    <fill>
      <patternFill patternType="solid">
        <fgColor rgb="FF0070C0"/>
        <bgColor indexed="64"/>
      </patternFill>
    </fill>
    <fill>
      <patternFill patternType="solid">
        <fgColor theme="3" tint="0.79998168889431442"/>
        <bgColor indexed="64"/>
      </patternFill>
    </fill>
    <fill>
      <patternFill patternType="solid">
        <fgColor theme="3" tint="0.59999389629810485"/>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tint="0.39994506668294322"/>
      </bottom>
      <diagonal/>
    </border>
    <border>
      <left style="medium">
        <color rgb="FF0070C0"/>
      </left>
      <right style="medium">
        <color rgb="FF0070C0"/>
      </right>
      <top style="medium">
        <color rgb="FF0070C0"/>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medium">
        <color rgb="FF0070C0"/>
      </left>
      <right/>
      <top/>
      <bottom style="medium">
        <color rgb="FF0070C0"/>
      </bottom>
      <diagonal/>
    </border>
    <border>
      <left/>
      <right/>
      <top/>
      <bottom style="medium">
        <color rgb="FF0070C0"/>
      </bottom>
      <diagonal/>
    </border>
    <border>
      <left/>
      <right/>
      <top style="double">
        <color indexed="64"/>
      </top>
      <bottom/>
      <diagonal/>
    </border>
  </borders>
  <cellStyleXfs count="3">
    <xf numFmtId="0" fontId="0" fillId="0" borderId="0"/>
    <xf numFmtId="9" fontId="5" fillId="0" borderId="0" applyFont="0" applyFill="0" applyBorder="0" applyAlignment="0" applyProtection="0"/>
    <xf numFmtId="0" fontId="20" fillId="0" borderId="0" applyNumberFormat="0" applyFill="0" applyBorder="0" applyAlignment="0" applyProtection="0"/>
  </cellStyleXfs>
  <cellXfs count="167">
    <xf numFmtId="0" fontId="0" fillId="0" borderId="0" xfId="0"/>
    <xf numFmtId="0" fontId="3" fillId="0" borderId="0" xfId="0" applyFont="1" applyBorder="1" applyAlignment="1" applyProtection="1">
      <alignment vertical="center"/>
      <protection hidden="1"/>
    </xf>
    <xf numFmtId="0" fontId="3" fillId="0" borderId="9" xfId="0" applyFont="1" applyBorder="1"/>
    <xf numFmtId="0" fontId="3" fillId="0" borderId="0" xfId="0" applyFont="1"/>
    <xf numFmtId="165" fontId="3" fillId="0" borderId="0" xfId="0" applyNumberFormat="1" applyFont="1"/>
    <xf numFmtId="0" fontId="3" fillId="0" borderId="0" xfId="1" applyNumberFormat="1" applyFont="1" applyFill="1" applyBorder="1" applyAlignment="1" applyProtection="1">
      <alignment horizontal="center" vertical="center"/>
      <protection hidden="1"/>
    </xf>
    <xf numFmtId="0" fontId="9" fillId="0" borderId="0" xfId="0" applyFont="1" applyBorder="1" applyAlignment="1" applyProtection="1">
      <alignment vertical="center"/>
      <protection hidden="1"/>
    </xf>
    <xf numFmtId="167" fontId="3" fillId="0" borderId="0" xfId="0" applyNumberFormat="1" applyFont="1" applyFill="1" applyBorder="1" applyAlignment="1" applyProtection="1">
      <alignment vertical="center"/>
      <protection locked="0"/>
    </xf>
    <xf numFmtId="167" fontId="3" fillId="0" borderId="0" xfId="1" applyNumberFormat="1" applyFont="1" applyFill="1" applyBorder="1" applyAlignment="1" applyProtection="1">
      <alignment vertical="center"/>
      <protection hidden="1"/>
    </xf>
    <xf numFmtId="167" fontId="3" fillId="0" borderId="0" xfId="0" applyNumberFormat="1" applyFont="1" applyFill="1" applyBorder="1" applyAlignment="1" applyProtection="1">
      <alignment vertical="center"/>
      <protection hidden="1"/>
    </xf>
    <xf numFmtId="0" fontId="3" fillId="0" borderId="0" xfId="0" applyFont="1" applyFill="1" applyAlignment="1" applyProtection="1">
      <alignment vertical="center"/>
      <protection locked="0"/>
    </xf>
    <xf numFmtId="166" fontId="3" fillId="0" borderId="9" xfId="0" applyNumberFormat="1" applyFont="1" applyBorder="1"/>
    <xf numFmtId="1" fontId="3" fillId="0" borderId="0" xfId="0" applyNumberFormat="1" applyFont="1" applyFill="1" applyBorder="1" applyAlignment="1" applyProtection="1">
      <alignment horizontal="center" vertical="center"/>
      <protection hidden="1"/>
    </xf>
    <xf numFmtId="0" fontId="3" fillId="0" borderId="0" xfId="0" applyFont="1" applyFill="1" applyAlignment="1" applyProtection="1">
      <alignment horizontal="left" vertical="center" indent="1"/>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center"/>
      <protection hidden="1"/>
    </xf>
    <xf numFmtId="0" fontId="3" fillId="0" borderId="1"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0" fontId="3" fillId="0" borderId="2" xfId="0" applyFont="1" applyFill="1" applyBorder="1" applyAlignment="1" applyProtection="1">
      <alignment vertical="center"/>
      <protection locked="0"/>
    </xf>
    <xf numFmtId="165" fontId="3" fillId="3" borderId="9" xfId="0" applyNumberFormat="1" applyFont="1" applyFill="1" applyBorder="1"/>
    <xf numFmtId="0" fontId="3" fillId="3" borderId="9" xfId="0" applyFont="1" applyFill="1" applyBorder="1"/>
    <xf numFmtId="15" fontId="3" fillId="0" borderId="2" xfId="0" applyNumberFormat="1" applyFont="1" applyFill="1" applyBorder="1" applyAlignment="1" applyProtection="1">
      <alignment horizontal="center" vertical="center"/>
      <protection locked="0"/>
    </xf>
    <xf numFmtId="167" fontId="3" fillId="6" borderId="1" xfId="0" applyNumberFormat="1" applyFont="1" applyFill="1" applyBorder="1" applyAlignment="1" applyProtection="1">
      <alignment horizontal="center" vertical="center"/>
      <protection hidden="1"/>
    </xf>
    <xf numFmtId="164" fontId="16" fillId="2" borderId="0" xfId="0" applyNumberFormat="1" applyFont="1" applyFill="1" applyBorder="1" applyAlignment="1" applyProtection="1">
      <alignment horizontal="center" vertical="center"/>
      <protection hidden="1"/>
    </xf>
    <xf numFmtId="0" fontId="3" fillId="0" borderId="0" xfId="0" applyFont="1" applyFill="1" applyBorder="1" applyAlignment="1" applyProtection="1">
      <alignment horizontal="left" vertical="center" indent="1"/>
      <protection locked="0"/>
    </xf>
    <xf numFmtId="15" fontId="3" fillId="0" borderId="1" xfId="0" applyNumberFormat="1" applyFont="1" applyFill="1" applyBorder="1" applyAlignment="1" applyProtection="1">
      <alignment horizontal="center"/>
      <protection locked="0"/>
    </xf>
    <xf numFmtId="0" fontId="3" fillId="4" borderId="0" xfId="0" applyFont="1" applyFill="1" applyAlignment="1" applyProtection="1">
      <alignment vertical="center"/>
      <protection hidden="1"/>
    </xf>
    <xf numFmtId="0" fontId="0" fillId="4" borderId="0" xfId="0" applyFill="1" applyProtection="1">
      <protection hidden="1"/>
    </xf>
    <xf numFmtId="0" fontId="5" fillId="4" borderId="0" xfId="0" applyFont="1" applyFill="1" applyProtection="1">
      <protection hidden="1"/>
    </xf>
    <xf numFmtId="0" fontId="10" fillId="4" borderId="0" xfId="0" applyFont="1" applyFill="1" applyProtection="1">
      <protection hidden="1"/>
    </xf>
    <xf numFmtId="0" fontId="3" fillId="4" borderId="0" xfId="0" applyFont="1" applyFill="1" applyProtection="1">
      <protection hidden="1"/>
    </xf>
    <xf numFmtId="0" fontId="5" fillId="4" borderId="0" xfId="0" applyFont="1" applyFill="1" applyBorder="1" applyProtection="1">
      <protection hidden="1"/>
    </xf>
    <xf numFmtId="0" fontId="3" fillId="0" borderId="0" xfId="0" applyFont="1" applyAlignment="1" applyProtection="1">
      <alignment vertical="center"/>
      <protection hidden="1"/>
    </xf>
    <xf numFmtId="0" fontId="2" fillId="0" borderId="14" xfId="0" applyFont="1" applyFill="1" applyBorder="1" applyAlignment="1" applyProtection="1">
      <alignment horizontal="center" vertical="center"/>
      <protection hidden="1"/>
    </xf>
    <xf numFmtId="0" fontId="0" fillId="4" borderId="20" xfId="0" applyFill="1" applyBorder="1" applyProtection="1">
      <protection hidden="1"/>
    </xf>
    <xf numFmtId="0" fontId="5" fillId="4" borderId="21" xfId="0" applyFont="1" applyFill="1" applyBorder="1" applyProtection="1">
      <protection hidden="1"/>
    </xf>
    <xf numFmtId="0" fontId="10" fillId="4" borderId="21" xfId="0" applyFont="1" applyFill="1" applyBorder="1" applyProtection="1">
      <protection hidden="1"/>
    </xf>
    <xf numFmtId="0" fontId="3" fillId="4" borderId="21" xfId="0" applyFont="1" applyFill="1" applyBorder="1" applyProtection="1">
      <protection hidden="1"/>
    </xf>
    <xf numFmtId="0" fontId="2" fillId="0" borderId="0" xfId="0" applyFont="1" applyFill="1" applyBorder="1" applyAlignment="1" applyProtection="1">
      <alignment vertical="center"/>
      <protection hidden="1"/>
    </xf>
    <xf numFmtId="0" fontId="10" fillId="0" borderId="0" xfId="0" applyFont="1" applyFill="1" applyBorder="1" applyProtection="1">
      <protection hidden="1"/>
    </xf>
    <xf numFmtId="0" fontId="3" fillId="0" borderId="0" xfId="0" applyFont="1" applyFill="1" applyBorder="1" applyProtection="1">
      <protection hidden="1"/>
    </xf>
    <xf numFmtId="0" fontId="5" fillId="0" borderId="0" xfId="0" applyFont="1" applyFill="1" applyBorder="1" applyProtection="1">
      <protection hidden="1"/>
    </xf>
    <xf numFmtId="0" fontId="2" fillId="0" borderId="0" xfId="0" applyFont="1" applyAlignment="1" applyProtection="1">
      <alignment vertical="center"/>
      <protection hidden="1"/>
    </xf>
    <xf numFmtId="0" fontId="3" fillId="0" borderId="0" xfId="0" applyFont="1" applyFill="1" applyBorder="1" applyAlignment="1" applyProtection="1">
      <alignment vertical="center"/>
      <protection hidden="1"/>
    </xf>
    <xf numFmtId="15" fontId="3" fillId="0" borderId="0" xfId="0" applyNumberFormat="1" applyFont="1" applyAlignment="1" applyProtection="1">
      <alignment vertical="center"/>
      <protection hidden="1"/>
    </xf>
    <xf numFmtId="0" fontId="14" fillId="0" borderId="0" xfId="0" applyFont="1" applyFill="1" applyBorder="1" applyAlignment="1" applyProtection="1">
      <alignment horizontal="left" vertical="center"/>
      <protection hidden="1"/>
    </xf>
    <xf numFmtId="0" fontId="3" fillId="0" borderId="0" xfId="0" applyFont="1" applyFill="1" applyBorder="1" applyAlignment="1" applyProtection="1">
      <alignment horizontal="right" vertical="center"/>
      <protection hidden="1"/>
    </xf>
    <xf numFmtId="0" fontId="2" fillId="0" borderId="0" xfId="0" applyFont="1" applyFill="1" applyBorder="1" applyAlignment="1" applyProtection="1">
      <alignment horizontal="center" vertical="center"/>
      <protection hidden="1"/>
    </xf>
    <xf numFmtId="0" fontId="2" fillId="0" borderId="0" xfId="0" applyFont="1" applyAlignment="1" applyProtection="1">
      <alignment horizontal="center" vertical="center"/>
      <protection hidden="1"/>
    </xf>
    <xf numFmtId="164" fontId="3" fillId="0" borderId="0" xfId="0" applyNumberFormat="1" applyFont="1" applyAlignment="1" applyProtection="1">
      <alignment vertical="center"/>
      <protection hidden="1"/>
    </xf>
    <xf numFmtId="0" fontId="3" fillId="6" borderId="1" xfId="0" applyFont="1" applyFill="1" applyBorder="1" applyAlignment="1" applyProtection="1">
      <alignment horizontal="center" vertical="center"/>
      <protection hidden="1"/>
    </xf>
    <xf numFmtId="2" fontId="3" fillId="0" borderId="0" xfId="0" applyNumberFormat="1" applyFont="1" applyAlignment="1" applyProtection="1">
      <alignment vertical="center"/>
      <protection hidden="1"/>
    </xf>
    <xf numFmtId="0" fontId="3" fillId="0" borderId="0" xfId="0" applyFont="1" applyAlignment="1" applyProtection="1">
      <alignment horizontal="center" vertical="center"/>
      <protection hidden="1"/>
    </xf>
    <xf numFmtId="0" fontId="3" fillId="6" borderId="0" xfId="0" applyFont="1" applyFill="1" applyAlignment="1" applyProtection="1">
      <alignment horizontal="center" vertical="center"/>
      <protection hidden="1"/>
    </xf>
    <xf numFmtId="14" fontId="3" fillId="0" borderId="0" xfId="0" applyNumberFormat="1" applyFont="1" applyAlignment="1" applyProtection="1">
      <alignment vertical="center"/>
      <protection hidden="1"/>
    </xf>
    <xf numFmtId="1" fontId="3" fillId="0" borderId="0" xfId="0" applyNumberFormat="1" applyFont="1" applyAlignment="1" applyProtection="1">
      <alignment vertical="center"/>
      <protection hidden="1"/>
    </xf>
    <xf numFmtId="0" fontId="3" fillId="0" borderId="0" xfId="0" applyFont="1" applyAlignment="1" applyProtection="1">
      <alignment horizontal="left" vertical="center"/>
      <protection hidden="1"/>
    </xf>
    <xf numFmtId="164" fontId="4" fillId="0" borderId="0" xfId="0" applyNumberFormat="1" applyFont="1" applyAlignment="1" applyProtection="1">
      <alignment vertical="center"/>
      <protection hidden="1"/>
    </xf>
    <xf numFmtId="0" fontId="4" fillId="0" borderId="0" xfId="0" applyFont="1" applyAlignment="1" applyProtection="1">
      <alignment vertical="center"/>
      <protection hidden="1"/>
    </xf>
    <xf numFmtId="164" fontId="4" fillId="5" borderId="6" xfId="0" applyNumberFormat="1" applyFont="1" applyFill="1" applyBorder="1" applyAlignment="1" applyProtection="1">
      <alignment vertical="center"/>
      <protection hidden="1"/>
    </xf>
    <xf numFmtId="164" fontId="4" fillId="5" borderId="7" xfId="0" applyNumberFormat="1" applyFont="1" applyFill="1" applyBorder="1" applyAlignment="1" applyProtection="1">
      <alignment vertical="center"/>
      <protection hidden="1"/>
    </xf>
    <xf numFmtId="164" fontId="4" fillId="5" borderId="0" xfId="0" applyNumberFormat="1" applyFont="1" applyFill="1" applyBorder="1" applyAlignment="1" applyProtection="1">
      <alignment vertical="center"/>
      <protection hidden="1"/>
    </xf>
    <xf numFmtId="164" fontId="4" fillId="5" borderId="5" xfId="0" applyNumberFormat="1" applyFont="1" applyFill="1" applyBorder="1" applyAlignment="1" applyProtection="1">
      <alignment vertical="center"/>
      <protection hidden="1"/>
    </xf>
    <xf numFmtId="15" fontId="3" fillId="6" borderId="1" xfId="0" applyNumberFormat="1" applyFont="1" applyFill="1" applyBorder="1" applyAlignment="1" applyProtection="1">
      <alignment horizontal="center" vertical="center"/>
      <protection hidden="1"/>
    </xf>
    <xf numFmtId="164" fontId="4" fillId="5" borderId="17" xfId="0" applyNumberFormat="1" applyFont="1" applyFill="1" applyBorder="1" applyAlignment="1" applyProtection="1">
      <alignment vertical="center"/>
      <protection hidden="1"/>
    </xf>
    <xf numFmtId="164" fontId="4" fillId="5" borderId="18" xfId="0" applyNumberFormat="1" applyFont="1" applyFill="1" applyBorder="1" applyAlignment="1" applyProtection="1">
      <alignment vertical="center"/>
      <protection hidden="1"/>
    </xf>
    <xf numFmtId="0" fontId="15" fillId="4" borderId="0" xfId="0" applyFont="1" applyFill="1" applyBorder="1" applyAlignment="1" applyProtection="1">
      <alignment vertical="center"/>
      <protection hidden="1"/>
    </xf>
    <xf numFmtId="0" fontId="15" fillId="0" borderId="0" xfId="0" applyFont="1" applyFill="1" applyBorder="1" applyAlignment="1" applyProtection="1">
      <alignment vertical="center"/>
      <protection hidden="1"/>
    </xf>
    <xf numFmtId="0" fontId="16" fillId="0" borderId="0" xfId="0" applyFont="1" applyFill="1" applyBorder="1" applyAlignment="1" applyProtection="1">
      <alignment vertical="center"/>
      <protection hidden="1"/>
    </xf>
    <xf numFmtId="0" fontId="17" fillId="0" borderId="0" xfId="0" applyFont="1" applyFill="1" applyBorder="1" applyAlignment="1" applyProtection="1">
      <alignment vertical="center"/>
      <protection hidden="1"/>
    </xf>
    <xf numFmtId="164" fontId="12" fillId="5" borderId="16" xfId="0" applyNumberFormat="1" applyFont="1" applyFill="1" applyBorder="1" applyAlignment="1" applyProtection="1">
      <alignment vertical="center"/>
      <protection hidden="1"/>
    </xf>
    <xf numFmtId="164" fontId="4" fillId="5" borderId="19" xfId="0" applyNumberFormat="1" applyFont="1" applyFill="1" applyBorder="1" applyAlignment="1" applyProtection="1">
      <alignment vertical="center"/>
      <protection hidden="1"/>
    </xf>
    <xf numFmtId="164" fontId="17" fillId="5" borderId="16" xfId="0" applyNumberFormat="1" applyFont="1" applyFill="1" applyBorder="1" applyAlignment="1" applyProtection="1">
      <alignment vertical="center"/>
      <protection hidden="1"/>
    </xf>
    <xf numFmtId="164" fontId="4" fillId="5" borderId="16" xfId="0" applyNumberFormat="1" applyFont="1" applyFill="1" applyBorder="1" applyAlignment="1" applyProtection="1">
      <alignment vertical="center"/>
      <protection hidden="1"/>
    </xf>
    <xf numFmtId="164" fontId="4" fillId="5" borderId="16" xfId="0" applyNumberFormat="1" applyFont="1" applyFill="1" applyBorder="1" applyAlignment="1" applyProtection="1">
      <alignment textRotation="90"/>
      <protection hidden="1"/>
    </xf>
    <xf numFmtId="164" fontId="17" fillId="2" borderId="17" xfId="0" applyNumberFormat="1" applyFont="1" applyFill="1" applyBorder="1" applyAlignment="1" applyProtection="1">
      <alignment vertical="center"/>
      <protection hidden="1"/>
    </xf>
    <xf numFmtId="0" fontId="15" fillId="0" borderId="0" xfId="0" applyFont="1" applyBorder="1" applyAlignment="1" applyProtection="1">
      <alignment vertical="center"/>
      <protection hidden="1"/>
    </xf>
    <xf numFmtId="0" fontId="14" fillId="0" borderId="1" xfId="0" applyFont="1" applyFill="1" applyBorder="1" applyAlignment="1" applyProtection="1">
      <alignment vertical="center"/>
      <protection hidden="1"/>
    </xf>
    <xf numFmtId="0" fontId="7" fillId="0" borderId="0" xfId="0" applyFont="1" applyBorder="1" applyAlignment="1" applyProtection="1">
      <alignment vertical="center"/>
      <protection hidden="1"/>
    </xf>
    <xf numFmtId="164" fontId="6" fillId="4" borderId="0" xfId="0" applyNumberFormat="1" applyFont="1" applyFill="1" applyAlignment="1" applyProtection="1">
      <alignment vertical="center"/>
      <protection hidden="1"/>
    </xf>
    <xf numFmtId="164" fontId="6" fillId="0" borderId="0" xfId="0" applyNumberFormat="1" applyFont="1" applyBorder="1" applyAlignment="1" applyProtection="1">
      <alignment vertical="center"/>
      <protection hidden="1"/>
    </xf>
    <xf numFmtId="164" fontId="6" fillId="0" borderId="0" xfId="0" applyNumberFormat="1" applyFont="1" applyAlignment="1" applyProtection="1">
      <alignment vertical="center"/>
      <protection hidden="1"/>
    </xf>
    <xf numFmtId="0" fontId="2" fillId="0" borderId="0" xfId="0" applyFont="1" applyFill="1" applyBorder="1" applyAlignment="1" applyProtection="1">
      <alignment horizontal="left" vertical="center" indent="1"/>
      <protection hidden="1"/>
    </xf>
    <xf numFmtId="0" fontId="14" fillId="0" borderId="2" xfId="0" applyFont="1" applyFill="1" applyBorder="1" applyAlignment="1" applyProtection="1">
      <alignment vertical="center"/>
      <protection hidden="1"/>
    </xf>
    <xf numFmtId="0" fontId="13" fillId="0" borderId="0" xfId="0" applyFont="1" applyFill="1" applyBorder="1" applyAlignment="1" applyProtection="1">
      <alignment horizontal="left" vertical="center" indent="1"/>
      <protection hidden="1"/>
    </xf>
    <xf numFmtId="0" fontId="13" fillId="0" borderId="0" xfId="0" applyFont="1" applyFill="1" applyBorder="1" applyAlignment="1" applyProtection="1">
      <alignment vertical="center"/>
      <protection hidden="1"/>
    </xf>
    <xf numFmtId="0" fontId="14" fillId="0" borderId="1" xfId="0" applyFont="1" applyFill="1" applyBorder="1" applyAlignment="1" applyProtection="1">
      <alignment horizontal="left" vertical="center" indent="1"/>
      <protection hidden="1"/>
    </xf>
    <xf numFmtId="0" fontId="0" fillId="0" borderId="13" xfId="0" applyFill="1" applyBorder="1" applyProtection="1">
      <protection hidden="1"/>
    </xf>
    <xf numFmtId="0" fontId="5" fillId="0" borderId="13" xfId="0" applyFont="1" applyFill="1" applyBorder="1" applyProtection="1">
      <protection hidden="1"/>
    </xf>
    <xf numFmtId="0" fontId="10" fillId="0" borderId="13" xfId="0" applyFont="1" applyFill="1" applyBorder="1" applyProtection="1">
      <protection hidden="1"/>
    </xf>
    <xf numFmtId="0" fontId="3" fillId="0" borderId="13" xfId="0" applyFont="1" applyFill="1" applyBorder="1" applyProtection="1">
      <protection hidden="1"/>
    </xf>
    <xf numFmtId="0" fontId="0" fillId="4" borderId="0" xfId="0" applyFill="1" applyBorder="1" applyProtection="1">
      <protection hidden="1"/>
    </xf>
    <xf numFmtId="0" fontId="10" fillId="4" borderId="0" xfId="0" applyFont="1" applyFill="1" applyBorder="1" applyProtection="1">
      <protection hidden="1"/>
    </xf>
    <xf numFmtId="0" fontId="3" fillId="4" borderId="0" xfId="0" applyFont="1" applyFill="1" applyBorder="1" applyProtection="1">
      <protection hidden="1"/>
    </xf>
    <xf numFmtId="165" fontId="3" fillId="0" borderId="0" xfId="0" applyNumberFormat="1" applyFont="1" applyFill="1" applyAlignment="1" applyProtection="1">
      <alignment vertical="center"/>
      <protection hidden="1"/>
    </xf>
    <xf numFmtId="0" fontId="0" fillId="0" borderId="0" xfId="0" applyProtection="1">
      <protection hidden="1"/>
    </xf>
    <xf numFmtId="0" fontId="5" fillId="0" borderId="0" xfId="0" applyFont="1" applyProtection="1">
      <protection hidden="1"/>
    </xf>
    <xf numFmtId="0" fontId="10" fillId="0" borderId="0" xfId="0" applyFont="1" applyProtection="1">
      <protection hidden="1"/>
    </xf>
    <xf numFmtId="0" fontId="3" fillId="0" borderId="0" xfId="0" applyFont="1" applyProtection="1">
      <protection hidden="1"/>
    </xf>
    <xf numFmtId="0" fontId="5" fillId="0" borderId="0" xfId="0" applyFont="1" applyBorder="1" applyProtection="1">
      <protection hidden="1"/>
    </xf>
    <xf numFmtId="165" fontId="3" fillId="0" borderId="0" xfId="0" applyNumberFormat="1" applyFont="1" applyAlignment="1" applyProtection="1">
      <alignment vertical="center"/>
      <protection hidden="1"/>
    </xf>
    <xf numFmtId="0" fontId="3" fillId="0" borderId="0" xfId="0" applyNumberFormat="1" applyFont="1" applyAlignment="1" applyProtection="1">
      <alignment vertical="center"/>
      <protection hidden="1"/>
    </xf>
    <xf numFmtId="165" fontId="16" fillId="0" borderId="0" xfId="0" applyNumberFormat="1" applyFont="1" applyFill="1" applyBorder="1" applyAlignment="1" applyProtection="1">
      <alignment vertical="center"/>
      <protection locked="0" hidden="1"/>
    </xf>
    <xf numFmtId="0" fontId="4" fillId="0" borderId="0" xfId="0" applyFont="1" applyAlignment="1" applyProtection="1">
      <alignment horizontal="center" vertical="center"/>
      <protection locked="0" hidden="1"/>
    </xf>
    <xf numFmtId="14" fontId="3" fillId="0" borderId="0" xfId="0" applyNumberFormat="1" applyFont="1" applyAlignment="1" applyProtection="1">
      <alignment vertical="center"/>
      <protection locked="0" hidden="1"/>
    </xf>
    <xf numFmtId="0" fontId="3" fillId="0" borderId="22" xfId="0" applyFont="1" applyFill="1" applyBorder="1" applyAlignment="1" applyProtection="1">
      <alignment vertical="center"/>
      <protection locked="0"/>
    </xf>
    <xf numFmtId="15" fontId="3" fillId="0" borderId="1" xfId="0" applyNumberFormat="1" applyFont="1" applyFill="1" applyBorder="1" applyAlignment="1" applyProtection="1">
      <alignment horizontal="center" vertical="center"/>
      <protection locked="0"/>
    </xf>
    <xf numFmtId="0" fontId="23" fillId="0" borderId="0" xfId="0" applyFont="1"/>
    <xf numFmtId="0" fontId="11" fillId="0" borderId="0" xfId="0" applyFont="1" applyAlignment="1" applyProtection="1">
      <alignment vertical="center"/>
      <protection locked="0"/>
    </xf>
    <xf numFmtId="0" fontId="3" fillId="0" borderId="0" xfId="0" applyFont="1" applyAlignment="1" applyProtection="1">
      <alignment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vertical="center"/>
      <protection locked="0"/>
    </xf>
    <xf numFmtId="164" fontId="8" fillId="5" borderId="10" xfId="0" applyNumberFormat="1" applyFont="1" applyFill="1" applyBorder="1" applyAlignment="1" applyProtection="1">
      <alignment horizontal="center" vertical="center"/>
      <protection hidden="1"/>
    </xf>
    <xf numFmtId="164" fontId="8" fillId="5" borderId="2" xfId="0" applyNumberFormat="1" applyFont="1" applyFill="1" applyBorder="1" applyAlignment="1" applyProtection="1">
      <alignment horizontal="center" vertical="center"/>
      <protection hidden="1"/>
    </xf>
    <xf numFmtId="164" fontId="8" fillId="5" borderId="11" xfId="0" applyNumberFormat="1" applyFont="1" applyFill="1" applyBorder="1" applyAlignment="1" applyProtection="1">
      <alignment horizontal="center" vertical="center"/>
      <protection hidden="1"/>
    </xf>
    <xf numFmtId="168" fontId="4" fillId="5" borderId="6" xfId="0" applyNumberFormat="1" applyFont="1" applyFill="1" applyBorder="1" applyAlignment="1" applyProtection="1">
      <alignment horizontal="center" textRotation="90"/>
      <protection hidden="1"/>
    </xf>
    <xf numFmtId="168" fontId="4" fillId="5" borderId="7" xfId="0" applyNumberFormat="1" applyFont="1" applyFill="1" applyBorder="1" applyAlignment="1" applyProtection="1">
      <alignment horizontal="center" textRotation="90"/>
      <protection hidden="1"/>
    </xf>
    <xf numFmtId="168" fontId="4" fillId="5" borderId="0" xfId="0" applyNumberFormat="1" applyFont="1" applyFill="1" applyBorder="1" applyAlignment="1" applyProtection="1">
      <alignment horizontal="center" textRotation="90"/>
      <protection hidden="1"/>
    </xf>
    <xf numFmtId="168" fontId="4" fillId="5" borderId="5" xfId="0" applyNumberFormat="1" applyFont="1" applyFill="1" applyBorder="1" applyAlignment="1" applyProtection="1">
      <alignment horizontal="center" textRotation="90"/>
      <protection hidden="1"/>
    </xf>
    <xf numFmtId="168" fontId="4" fillId="5" borderId="17" xfId="0" applyNumberFormat="1" applyFont="1" applyFill="1" applyBorder="1" applyAlignment="1" applyProtection="1">
      <alignment horizontal="center" textRotation="90"/>
      <protection hidden="1"/>
    </xf>
    <xf numFmtId="168" fontId="4" fillId="5" borderId="18" xfId="0" applyNumberFormat="1" applyFont="1" applyFill="1" applyBorder="1" applyAlignment="1" applyProtection="1">
      <alignment horizontal="center" textRotation="90"/>
      <protection hidden="1"/>
    </xf>
    <xf numFmtId="168" fontId="12" fillId="5" borderId="8" xfId="0" applyNumberFormat="1" applyFont="1" applyFill="1" applyBorder="1" applyAlignment="1" applyProtection="1">
      <alignment horizontal="center" textRotation="90"/>
      <protection hidden="1"/>
    </xf>
    <xf numFmtId="168" fontId="12" fillId="5" borderId="4" xfId="0" applyNumberFormat="1" applyFont="1" applyFill="1" applyBorder="1" applyAlignment="1" applyProtection="1">
      <alignment horizontal="center" textRotation="90"/>
      <protection hidden="1"/>
    </xf>
    <xf numFmtId="168" fontId="12" fillId="5" borderId="19" xfId="0" applyNumberFormat="1" applyFont="1" applyFill="1" applyBorder="1" applyAlignment="1" applyProtection="1">
      <alignment horizontal="center" textRotation="90"/>
      <protection hidden="1"/>
    </xf>
    <xf numFmtId="164" fontId="4" fillId="5" borderId="12" xfId="0" applyNumberFormat="1" applyFont="1" applyFill="1" applyBorder="1" applyAlignment="1" applyProtection="1">
      <alignment horizontal="center" vertical="center" wrapText="1"/>
      <protection hidden="1"/>
    </xf>
    <xf numFmtId="164" fontId="4" fillId="5" borderId="3" xfId="0" applyNumberFormat="1" applyFont="1" applyFill="1" applyBorder="1" applyAlignment="1" applyProtection="1">
      <alignment horizontal="center" vertical="center" wrapText="1"/>
      <protection hidden="1"/>
    </xf>
    <xf numFmtId="164" fontId="4" fillId="5" borderId="16" xfId="0" applyNumberFormat="1" applyFont="1" applyFill="1" applyBorder="1" applyAlignment="1" applyProtection="1">
      <alignment horizontal="center" vertical="center" wrapText="1"/>
      <protection hidden="1"/>
    </xf>
    <xf numFmtId="164" fontId="4" fillId="5" borderId="9" xfId="0" applyNumberFormat="1" applyFont="1" applyFill="1" applyBorder="1" applyAlignment="1" applyProtection="1">
      <alignment horizontal="center" textRotation="90"/>
      <protection hidden="1"/>
    </xf>
    <xf numFmtId="164" fontId="4" fillId="5" borderId="15" xfId="0" applyNumberFormat="1" applyFont="1" applyFill="1" applyBorder="1" applyAlignment="1" applyProtection="1">
      <alignment horizontal="center" textRotation="90"/>
      <protection hidden="1"/>
    </xf>
    <xf numFmtId="0" fontId="21" fillId="4" borderId="0" xfId="2" applyFont="1" applyFill="1" applyAlignment="1" applyProtection="1">
      <alignment horizontal="center" vertical="center" wrapText="1"/>
      <protection hidden="1"/>
    </xf>
    <xf numFmtId="0" fontId="24" fillId="4" borderId="0" xfId="2" applyFont="1" applyFill="1" applyAlignment="1" applyProtection="1">
      <alignment horizontal="left" vertical="center"/>
      <protection hidden="1"/>
    </xf>
    <xf numFmtId="0" fontId="25" fillId="4" borderId="0" xfId="2" applyFont="1" applyFill="1" applyAlignment="1" applyProtection="1">
      <alignment horizontal="left" vertical="center"/>
      <protection hidden="1"/>
    </xf>
    <xf numFmtId="164" fontId="4" fillId="5" borderId="12" xfId="0" applyNumberFormat="1" applyFont="1" applyFill="1" applyBorder="1" applyAlignment="1" applyProtection="1">
      <alignment horizontal="center" vertical="center"/>
      <protection hidden="1"/>
    </xf>
    <xf numFmtId="164" fontId="4" fillId="5" borderId="3" xfId="0" applyNumberFormat="1" applyFont="1" applyFill="1" applyBorder="1" applyAlignment="1" applyProtection="1">
      <alignment horizontal="center" vertical="center"/>
      <protection hidden="1"/>
    </xf>
    <xf numFmtId="164" fontId="4" fillId="5" borderId="16" xfId="0" applyNumberFormat="1" applyFont="1" applyFill="1" applyBorder="1" applyAlignment="1" applyProtection="1">
      <alignment horizontal="center" vertical="center"/>
      <protection hidden="1"/>
    </xf>
    <xf numFmtId="164" fontId="4" fillId="5" borderId="8" xfId="0" applyNumberFormat="1" applyFont="1" applyFill="1" applyBorder="1" applyAlignment="1" applyProtection="1">
      <alignment horizontal="center" vertical="center"/>
      <protection hidden="1"/>
    </xf>
    <xf numFmtId="164" fontId="4" fillId="5" borderId="7" xfId="0" applyNumberFormat="1" applyFont="1" applyFill="1" applyBorder="1" applyAlignment="1" applyProtection="1">
      <alignment horizontal="center" vertical="center"/>
      <protection hidden="1"/>
    </xf>
    <xf numFmtId="164" fontId="4" fillId="5" borderId="4" xfId="0" applyNumberFormat="1" applyFont="1" applyFill="1" applyBorder="1" applyAlignment="1" applyProtection="1">
      <alignment horizontal="center" vertical="center"/>
      <protection hidden="1"/>
    </xf>
    <xf numFmtId="164" fontId="4" fillId="5" borderId="5" xfId="0" applyNumberFormat="1" applyFont="1" applyFill="1" applyBorder="1" applyAlignment="1" applyProtection="1">
      <alignment horizontal="center" vertical="center"/>
      <protection hidden="1"/>
    </xf>
    <xf numFmtId="164" fontId="4" fillId="5" borderId="19" xfId="0" applyNumberFormat="1" applyFont="1" applyFill="1" applyBorder="1" applyAlignment="1" applyProtection="1">
      <alignment horizontal="center" vertical="center"/>
      <protection hidden="1"/>
    </xf>
    <xf numFmtId="164" fontId="4" fillId="5" borderId="18" xfId="0" applyNumberFormat="1" applyFont="1" applyFill="1" applyBorder="1" applyAlignment="1" applyProtection="1">
      <alignment horizontal="center" vertical="center"/>
      <protection hidden="1"/>
    </xf>
    <xf numFmtId="164" fontId="4" fillId="5" borderId="12" xfId="0" applyNumberFormat="1" applyFont="1" applyFill="1" applyBorder="1" applyAlignment="1" applyProtection="1">
      <alignment horizontal="center" textRotation="90"/>
      <protection hidden="1"/>
    </xf>
    <xf numFmtId="164" fontId="4" fillId="5" borderId="3" xfId="0" applyNumberFormat="1" applyFont="1" applyFill="1" applyBorder="1" applyAlignment="1" applyProtection="1">
      <alignment horizontal="center" textRotation="90"/>
      <protection hidden="1"/>
    </xf>
    <xf numFmtId="164" fontId="4" fillId="5" borderId="16" xfId="0" applyNumberFormat="1" applyFont="1" applyFill="1" applyBorder="1" applyAlignment="1" applyProtection="1">
      <alignment horizontal="center" textRotation="90"/>
      <protection hidden="1"/>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168" fontId="12" fillId="5" borderId="6" xfId="0" applyNumberFormat="1" applyFont="1" applyFill="1" applyBorder="1" applyAlignment="1" applyProtection="1">
      <alignment horizontal="center" textRotation="90"/>
      <protection hidden="1"/>
    </xf>
    <xf numFmtId="168" fontId="12" fillId="5" borderId="0" xfId="0" applyNumberFormat="1" applyFont="1" applyFill="1" applyBorder="1" applyAlignment="1" applyProtection="1">
      <alignment horizontal="center" textRotation="90"/>
      <protection hidden="1"/>
    </xf>
    <xf numFmtId="168" fontId="12" fillId="5" borderId="17" xfId="0" applyNumberFormat="1" applyFont="1" applyFill="1" applyBorder="1" applyAlignment="1" applyProtection="1">
      <alignment horizontal="center" textRotation="90"/>
      <protection hidden="1"/>
    </xf>
    <xf numFmtId="0" fontId="3" fillId="0" borderId="0" xfId="0" applyFont="1" applyFill="1" applyBorder="1" applyAlignment="1" applyProtection="1">
      <alignment horizontal="left" vertical="center"/>
      <protection hidden="1"/>
    </xf>
    <xf numFmtId="0" fontId="27" fillId="0" borderId="9" xfId="0" applyFont="1" applyFill="1" applyBorder="1" applyAlignment="1" applyProtection="1">
      <alignment horizontal="center" vertical="center"/>
      <protection hidden="1"/>
    </xf>
    <xf numFmtId="0" fontId="2" fillId="0" borderId="14" xfId="0" applyFont="1" applyFill="1" applyBorder="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13" fillId="0" borderId="0" xfId="0" applyFont="1" applyFill="1" applyBorder="1" applyAlignment="1" applyProtection="1">
      <alignment horizontal="left" vertical="center"/>
      <protection hidden="1"/>
    </xf>
    <xf numFmtId="0" fontId="18" fillId="7" borderId="9" xfId="0" applyFont="1" applyFill="1" applyBorder="1" applyAlignment="1">
      <alignment horizontal="center" vertical="center"/>
    </xf>
    <xf numFmtId="0" fontId="19" fillId="6" borderId="9" xfId="0" applyFont="1" applyFill="1" applyBorder="1" applyAlignment="1">
      <alignment horizontal="left"/>
    </xf>
    <xf numFmtId="0" fontId="3" fillId="6" borderId="9" xfId="0" applyFont="1" applyFill="1" applyBorder="1" applyAlignment="1">
      <alignment horizontal="center" wrapText="1"/>
    </xf>
    <xf numFmtId="0" fontId="19" fillId="6" borderId="9" xfId="0" applyFont="1" applyFill="1" applyBorder="1"/>
    <xf numFmtId="0" fontId="21" fillId="6" borderId="9" xfId="2" applyFont="1" applyFill="1" applyBorder="1" applyAlignment="1" applyProtection="1">
      <alignment horizontal="center" vertical="center" wrapText="1"/>
      <protection hidden="1"/>
    </xf>
    <xf numFmtId="0" fontId="22" fillId="6" borderId="9" xfId="0" applyFont="1" applyFill="1" applyBorder="1" applyAlignment="1">
      <alignment horizontal="left"/>
    </xf>
    <xf numFmtId="0" fontId="19" fillId="6" borderId="10" xfId="0" applyFont="1" applyFill="1" applyBorder="1" applyAlignment="1">
      <alignment horizontal="left" vertical="center"/>
    </xf>
    <xf numFmtId="0" fontId="19" fillId="6" borderId="2" xfId="0" applyFont="1" applyFill="1" applyBorder="1" applyAlignment="1">
      <alignment horizontal="left" vertical="center"/>
    </xf>
    <xf numFmtId="0" fontId="19" fillId="6" borderId="11" xfId="0" applyFont="1" applyFill="1" applyBorder="1" applyAlignment="1">
      <alignment horizontal="left" vertical="center"/>
    </xf>
    <xf numFmtId="0" fontId="19" fillId="6" borderId="9" xfId="0" applyFont="1" applyFill="1" applyBorder="1" applyAlignment="1">
      <alignment horizontal="center" wrapText="1"/>
    </xf>
    <xf numFmtId="0" fontId="19" fillId="6" borderId="9" xfId="0" applyFont="1" applyFill="1" applyBorder="1" applyAlignment="1">
      <alignment horizontal="right" vertical="center"/>
    </xf>
    <xf numFmtId="0" fontId="26" fillId="0" borderId="9"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cellXfs>
  <cellStyles count="3">
    <cellStyle name="Hyperlink" xfId="2" builtinId="8"/>
    <cellStyle name="Normal" xfId="0" builtinId="0"/>
    <cellStyle name="Percent" xfId="1" builtinId="5"/>
  </cellStyles>
  <dxfs count="50">
    <dxf>
      <border>
        <left style="thin">
          <color auto="1"/>
        </left>
        <right style="thin">
          <color auto="1"/>
        </right>
        <bottom style="thin">
          <color auto="1"/>
        </bottom>
        <vertical/>
        <horizontal/>
      </border>
    </dxf>
    <dxf>
      <border>
        <left style="thin">
          <color auto="1"/>
        </left>
        <right style="thin">
          <color auto="1"/>
        </right>
        <top style="thin">
          <color theme="0" tint="-0.24994659260841701"/>
        </top>
        <bottom style="thin">
          <color theme="0" tint="-0.24994659260841701"/>
        </bottom>
        <vertical/>
        <horizontal/>
      </border>
    </dxf>
    <dxf>
      <fill>
        <patternFill>
          <bgColor theme="0" tint="-0.14996795556505021"/>
        </patternFill>
      </fill>
      <border>
        <left style="thin">
          <color auto="1"/>
        </left>
        <right style="thin">
          <color auto="1"/>
        </right>
        <vertical/>
        <horizontal/>
      </border>
    </dxf>
    <dxf>
      <font>
        <b/>
        <i val="0"/>
      </font>
      <fill>
        <patternFill>
          <bgColor theme="0" tint="-0.34998626667073579"/>
        </patternFill>
      </fill>
      <border>
        <left style="thin">
          <color auto="1"/>
        </left>
        <right style="thin">
          <color auto="1"/>
        </right>
        <top style="thin">
          <color theme="0" tint="-0.24994659260841701"/>
        </top>
        <bottom style="thin">
          <color theme="0" tint="-0.24994659260841701"/>
        </bottom>
        <vertical/>
        <horizontal/>
      </border>
    </dxf>
    <dxf>
      <fill>
        <patternFill>
          <bgColor theme="0" tint="-0.14996795556505021"/>
        </patternFill>
      </fill>
      <border>
        <left style="thin">
          <color auto="1"/>
        </left>
        <right style="thin">
          <color auto="1"/>
        </right>
        <vertical/>
        <horizontal/>
      </border>
    </dxf>
    <dxf>
      <font>
        <b/>
        <i val="0"/>
        <condense val="0"/>
        <extend val="0"/>
        <color auto="1"/>
      </font>
      <fill>
        <patternFill>
          <bgColor theme="0" tint="-0.34998626667073579"/>
        </patternFill>
      </fill>
      <border>
        <left style="thin">
          <color indexed="64"/>
        </left>
        <right style="thin">
          <color indexed="64"/>
        </right>
        <top style="thin">
          <color theme="0" tint="-0.34998626667073579"/>
        </top>
        <bottom style="thin">
          <color theme="0" tint="-0.34998626667073579"/>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vertical/>
        <horizontal/>
      </border>
    </dxf>
    <dxf>
      <font>
        <color theme="0"/>
      </font>
      <fill>
        <patternFill>
          <bgColor theme="0"/>
        </patternFill>
      </fill>
      <border>
        <left style="thin">
          <color auto="1"/>
        </left>
        <vertical/>
        <horizontal/>
      </border>
    </dxf>
    <dxf>
      <font>
        <color theme="0"/>
      </font>
      <fill>
        <patternFill>
          <bgColor theme="0"/>
        </patternFill>
      </fill>
      <border>
        <left style="thin">
          <color auto="1"/>
        </left>
        <vertical/>
        <horizontal/>
      </border>
    </dxf>
    <dxf>
      <font>
        <color theme="0"/>
      </font>
      <fill>
        <patternFill>
          <bgColor theme="0"/>
        </patternFill>
      </fill>
      <border>
        <left style="thin">
          <color auto="1"/>
        </left>
        <vertical/>
        <horizontal/>
      </border>
    </dxf>
    <dxf>
      <font>
        <color theme="0"/>
      </font>
      <fill>
        <patternFill>
          <bgColor theme="0"/>
        </patternFill>
      </fill>
      <border>
        <left style="thin">
          <color auto="1"/>
        </left>
        <vertical/>
        <horizontal/>
      </border>
    </dxf>
    <dxf>
      <font>
        <color theme="0"/>
      </font>
      <fill>
        <patternFill>
          <bgColor theme="0"/>
        </patternFill>
      </fill>
      <border>
        <left style="thin">
          <color auto="1"/>
        </left>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rgb="FF0000C0"/>
        </left>
        <right style="thin">
          <color rgb="FF0000C0"/>
        </right>
        <vertical/>
        <horizontal/>
      </border>
    </dxf>
    <dxf>
      <font>
        <color rgb="FFFF0000"/>
      </font>
      <fill>
        <patternFill>
          <bgColor theme="0" tint="-0.14996795556505021"/>
        </patternFill>
      </fill>
      <border>
        <left style="thin">
          <color rgb="FF0000C0"/>
        </left>
        <right style="thin">
          <color rgb="FF0000C0"/>
        </right>
        <top style="thin">
          <color theme="0" tint="-0.34998626667073579"/>
        </top>
        <bottom style="thin">
          <color theme="0" tint="-0.34998626667073579"/>
        </bottom>
        <vertical/>
        <horizontal/>
      </border>
    </dxf>
    <dxf>
      <font>
        <color rgb="FFFFFF00"/>
      </font>
      <fill>
        <patternFill>
          <bgColor theme="1" tint="0.34998626667073579"/>
        </patternFill>
      </fill>
      <border>
        <left style="thin">
          <color rgb="FF0000C0"/>
        </left>
        <right style="thin">
          <color rgb="FF0000C0"/>
        </right>
        <top style="thin">
          <color theme="0" tint="-0.34998626667073579"/>
        </top>
        <bottom style="thin">
          <color theme="0" tint="-0.34998626667073579"/>
        </bottom>
        <vertical/>
        <horizontal/>
      </border>
    </dxf>
    <dxf>
      <font>
        <b/>
        <i val="0"/>
        <color theme="0"/>
      </font>
      <fill>
        <patternFill>
          <bgColor theme="4" tint="-0.24994659260841701"/>
        </patternFill>
      </fill>
      <border>
        <left/>
        <right/>
        <top style="thin">
          <color theme="0" tint="-0.34998626667073579"/>
        </top>
        <bottom style="thin">
          <color theme="0" tint="-0.34998626667073579"/>
        </bottom>
      </border>
    </dxf>
    <dxf>
      <font>
        <b val="0"/>
        <i val="0"/>
        <color auto="1"/>
      </font>
      <fill>
        <patternFill>
          <bgColor theme="4" tint="-0.24994659260841701"/>
        </patternFill>
      </fill>
      <border>
        <left style="thin">
          <color rgb="FF0000C0"/>
        </left>
        <right style="thin">
          <color rgb="FF0000C0"/>
        </right>
        <top style="thin">
          <color theme="0" tint="-0.34998626667073579"/>
        </top>
        <bottom style="thin">
          <color theme="0" tint="-0.34998626667073579"/>
        </bottom>
      </border>
    </dxf>
    <dxf>
      <font>
        <b/>
        <i val="0"/>
        <condense val="0"/>
        <extend val="0"/>
        <color indexed="9"/>
      </font>
      <fill>
        <patternFill>
          <bgColor indexed="10"/>
        </patternFill>
      </fill>
      <border>
        <left style="thin">
          <color rgb="FFFF0000"/>
        </left>
        <right style="thin">
          <color rgb="FFFF0000"/>
        </right>
        <top style="thin">
          <color rgb="FFFF0000"/>
        </top>
        <bottom style="thin">
          <color rgb="FFFF0000"/>
        </bottom>
      </border>
    </dxf>
    <dxf>
      <font>
        <color rgb="FF0000C0"/>
      </font>
      <fill>
        <patternFill>
          <bgColor theme="0" tint="-0.14996795556505021"/>
        </patternFill>
      </fill>
      <border>
        <left style="thin">
          <color rgb="FF0000C0"/>
        </left>
        <right style="thin">
          <color rgb="FF0000C0"/>
        </right>
        <top style="thin">
          <color theme="0" tint="-0.34998626667073579"/>
        </top>
        <bottom style="thin">
          <color theme="0" tint="-0.34998626667073579"/>
        </bottom>
        <vertical/>
        <horizontal/>
      </border>
    </dxf>
    <dxf>
      <font>
        <b/>
        <i val="0"/>
        <color rgb="FFFF0000"/>
      </font>
      <fill>
        <patternFill>
          <bgColor theme="0" tint="-0.14996795556505021"/>
        </patternFill>
      </fill>
      <border>
        <left/>
        <right/>
        <top style="thin">
          <color theme="0" tint="-0.34998626667073579"/>
        </top>
        <bottom style="thin">
          <color theme="0" tint="-0.34998626667073579"/>
        </bottom>
      </border>
    </dxf>
    <dxf>
      <font>
        <b/>
        <i val="0"/>
        <color rgb="FFFFFF00"/>
      </font>
      <fill>
        <patternFill>
          <bgColor theme="0" tint="-0.14996795556505021"/>
        </patternFill>
      </fill>
      <border>
        <top style="thin">
          <color theme="0" tint="-0.34998626667073579"/>
        </top>
        <bottom style="thin">
          <color theme="0" tint="-0.34998626667073579"/>
        </bottom>
        <vertical/>
        <horizontal/>
      </border>
    </dxf>
    <dxf>
      <font>
        <b/>
        <i val="0"/>
      </font>
      <fill>
        <patternFill>
          <bgColor theme="0" tint="-0.34998626667073579"/>
        </patternFill>
      </fill>
      <border>
        <top style="thin">
          <color theme="0" tint="-0.34998626667073579"/>
        </top>
        <bottom style="thin">
          <color theme="0" tint="-0.34998626667073579"/>
        </bottom>
        <vertical/>
        <horizontal/>
      </border>
    </dxf>
    <dxf>
      <fill>
        <patternFill>
          <bgColor theme="0" tint="-0.34998626667073579"/>
        </patternFill>
      </fill>
      <border>
        <left style="thin">
          <color rgb="FF0000C0"/>
        </left>
        <right style="thin">
          <color rgb="FF0000C0"/>
        </right>
        <top style="thin">
          <color theme="0" tint="-0.34998626667073579"/>
        </top>
        <bottom style="thin">
          <color theme="0" tint="-0.34998626667073579"/>
        </bottom>
        <vertical/>
        <horizontal/>
      </border>
    </dxf>
    <dxf>
      <font>
        <b/>
        <i val="0"/>
        <color rgb="FFFFFF00"/>
      </font>
      <fill>
        <patternFill>
          <bgColor theme="0" tint="-0.34998626667073579"/>
        </patternFill>
      </fill>
      <border>
        <top style="thin">
          <color theme="0" tint="-0.34998626667073579"/>
        </top>
        <bottom style="thin">
          <color theme="0" tint="-0.34998626667073579"/>
        </bottom>
        <vertical/>
        <horizontal/>
      </border>
    </dxf>
    <dxf>
      <font>
        <color theme="6" tint="-0.24994659260841701"/>
      </font>
      <fill>
        <patternFill>
          <bgColor theme="0" tint="-0.34998626667073579"/>
        </patternFill>
      </fill>
      <border>
        <left style="thin">
          <color rgb="FF0000C0"/>
        </left>
        <right style="thin">
          <color rgb="FF0000C0"/>
        </right>
        <top style="thin">
          <color theme="0" tint="-0.34998626667073579"/>
        </top>
        <bottom style="thin">
          <color theme="0" tint="-0.34998626667073579"/>
        </bottom>
        <vertical/>
        <horizontal/>
      </border>
    </dxf>
    <dxf>
      <fill>
        <patternFill>
          <bgColor rgb="FFFF0000"/>
        </patternFill>
      </fill>
      <border>
        <left style="thin">
          <color rgb="FF0000C0"/>
        </left>
        <right style="thin">
          <color rgb="FF0000C0"/>
        </right>
        <top/>
        <bottom/>
        <vertical/>
        <horizontal/>
      </border>
    </dxf>
    <dxf>
      <fill>
        <patternFill>
          <bgColor theme="0"/>
        </patternFill>
      </fill>
      <border>
        <left/>
        <right/>
        <top/>
        <bottom/>
        <vertical/>
        <horizontal/>
      </border>
    </dxf>
    <dxf>
      <font>
        <b/>
        <i val="0"/>
        <color rgb="FFFFFF00"/>
      </font>
      <fill>
        <patternFill>
          <bgColor theme="0" tint="-0.14996795556505021"/>
        </patternFill>
      </fill>
      <border>
        <left style="thin">
          <color rgb="FF0000C0"/>
        </left>
        <right style="thin">
          <color rgb="FF0000C0"/>
        </right>
        <top style="thin">
          <color theme="0" tint="-0.34998626667073579"/>
        </top>
        <bottom style="thin">
          <color theme="0" tint="-0.34998626667073579"/>
        </bottom>
        <vertical/>
        <horizontal/>
      </border>
    </dxf>
    <dxf>
      <font>
        <color rgb="FFFFFF00"/>
      </font>
      <fill>
        <patternFill>
          <bgColor theme="0" tint="-0.34998626667073579"/>
        </patternFill>
      </fill>
      <border>
        <left style="thin">
          <color rgb="FF0000C0"/>
        </left>
        <right style="thin">
          <color rgb="FF0000C0"/>
        </right>
        <top style="thin">
          <color theme="0" tint="-0.34998626667073579"/>
        </top>
        <bottom style="thin">
          <color theme="0" tint="-0.34998626667073579"/>
        </bottom>
        <vertical/>
        <horizontal/>
      </border>
    </dxf>
    <dxf>
      <font>
        <b/>
        <i val="0"/>
        <color theme="6" tint="-0.24994659260841701"/>
      </font>
      <fill>
        <patternFill>
          <bgColor theme="0" tint="-0.34998626667073579"/>
        </patternFill>
      </fill>
    </dxf>
    <dxf>
      <font>
        <b/>
        <i val="0"/>
        <color rgb="FFFFFF00"/>
      </font>
      <fill>
        <patternFill>
          <bgColor theme="1" tint="0.34998626667073579"/>
        </patternFill>
      </fill>
      <border>
        <left/>
        <right/>
        <top style="thin">
          <color theme="0" tint="-0.34998626667073579"/>
        </top>
        <bottom style="thin">
          <color theme="0" tint="-0.34998626667073579"/>
        </bottom>
      </border>
    </dxf>
    <dxf>
      <font>
        <condense val="0"/>
        <extend val="0"/>
        <color indexed="9"/>
      </font>
      <border>
        <left/>
        <right/>
        <top style="thin">
          <color auto="1"/>
        </top>
        <bottom/>
      </border>
    </dxf>
    <dxf>
      <font>
        <color theme="0"/>
      </font>
      <fill>
        <patternFill>
          <bgColor theme="0"/>
        </patternFill>
      </fill>
      <border>
        <left/>
        <right/>
        <top/>
        <bottom/>
      </border>
    </dxf>
    <dxf>
      <border>
        <top style="thin">
          <color theme="0" tint="-0.34998626667073579"/>
        </top>
        <bottom style="thin">
          <color auto="1"/>
        </bottom>
        <vertical/>
        <horizontal/>
      </border>
    </dxf>
    <dxf>
      <border>
        <right/>
        <top style="thin">
          <color theme="0" tint="-0.34998626667073579"/>
        </top>
        <bottom style="thin">
          <color auto="1"/>
        </bottom>
        <vertical/>
        <horizontal/>
      </border>
    </dxf>
  </dxfs>
  <tableStyles count="0" defaultTableStyle="TableStyleMedium9" defaultPivotStyle="PivotStyleLight16"/>
  <colors>
    <mruColors>
      <color rgb="FF006400"/>
      <color rgb="FF0000C0"/>
      <color rgb="FF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14</xdr:col>
      <xdr:colOff>600075</xdr:colOff>
      <xdr:row>36</xdr:row>
      <xdr:rowOff>28575</xdr:rowOff>
    </xdr:to>
    <xdr:sp macro="" textlink="">
      <xdr:nvSpPr>
        <xdr:cNvPr id="2" name="TextBox 1"/>
        <xdr:cNvSpPr txBox="1"/>
      </xdr:nvSpPr>
      <xdr:spPr>
        <a:xfrm>
          <a:off x="609600" y="1066800"/>
          <a:ext cx="8524875" cy="472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Flexible Work Days</a:t>
          </a:r>
        </a:p>
        <a:p>
          <a:r>
            <a:rPr lang="en-US" sz="1100"/>
            <a:t>Some projects required different holidays instead of normal Saturday or Sunday. Using this flexible work days feature, users can select their own work days within one week.</a:t>
          </a:r>
        </a:p>
        <a:p>
          <a:r>
            <a:rPr lang="en-US" sz="1100"/>
            <a:t> </a:t>
          </a:r>
        </a:p>
        <a:p>
          <a:r>
            <a:rPr lang="en-US" sz="1100" b="1"/>
            <a:t>Custom Holiday and Leave Dates</a:t>
          </a:r>
        </a:p>
        <a:p>
          <a:r>
            <a:rPr lang="en-US" sz="1100"/>
            <a:t>These features will allow users to add their company holidays and their personal leaves into the chart and being included in total workday calculation which will make the plan more precise.</a:t>
          </a:r>
        </a:p>
        <a:p>
          <a:r>
            <a:rPr lang="en-US" sz="1100"/>
            <a:t> </a:t>
          </a:r>
        </a:p>
        <a:p>
          <a:r>
            <a:rPr lang="en-US" sz="1100" b="1"/>
            <a:t>Smart Workdays Calculation</a:t>
          </a:r>
          <a:endParaRPr lang="en-US" sz="1100"/>
        </a:p>
        <a:p>
          <a:r>
            <a:rPr lang="en-US" sz="1100"/>
            <a:t>Based on flexible workdays and custom holidays, the formula inside Workday column will calculate precisely users workdays.</a:t>
          </a:r>
        </a:p>
        <a:p>
          <a:r>
            <a:rPr lang="en-US" sz="1100"/>
            <a:t> </a:t>
          </a:r>
        </a:p>
        <a:p>
          <a:r>
            <a:rPr lang="en-US" sz="1100" b="1"/>
            <a:t>Chart Marker</a:t>
          </a:r>
        </a:p>
        <a:p>
          <a:r>
            <a:rPr lang="en-US" sz="1100"/>
            <a:t>These are features that will colorize your chart based on your personal setting. There are five date markers</a:t>
          </a:r>
        </a:p>
        <a:p>
          <a:r>
            <a:rPr lang="en-US" sz="800">
              <a:sym typeface="Wingdings 3"/>
            </a:rPr>
            <a:t></a:t>
          </a:r>
          <a:r>
            <a:rPr lang="en-US" sz="1100"/>
            <a:t> Today: To mark today's date on gantt chart (blue border color surrounding the area below corresponding date).</a:t>
          </a:r>
        </a:p>
        <a:p>
          <a:r>
            <a:rPr lang="en-US" sz="900">
              <a:solidFill>
                <a:schemeClr val="dk1"/>
              </a:solidFill>
              <a:effectLst/>
              <a:latin typeface="+mn-lt"/>
              <a:ea typeface="+mn-ea"/>
              <a:cs typeface="+mn-cs"/>
              <a:sym typeface="Wingdings 3"/>
            </a:rPr>
            <a:t></a:t>
          </a:r>
          <a:r>
            <a:rPr lang="en-US" sz="1100"/>
            <a:t> Holiday: To mark holiday's date on gantt chart (Red color for non working dates within a week, orange color for national/company holidays).</a:t>
          </a:r>
        </a:p>
        <a:p>
          <a:r>
            <a:rPr lang="en-US" sz="900">
              <a:solidFill>
                <a:schemeClr val="dk1"/>
              </a:solidFill>
              <a:effectLst/>
              <a:latin typeface="+mn-lt"/>
              <a:ea typeface="+mn-ea"/>
              <a:cs typeface="+mn-cs"/>
              <a:sym typeface="Wingdings 3"/>
            </a:rPr>
            <a:t></a:t>
          </a:r>
          <a:r>
            <a:rPr lang="en-US" sz="1100"/>
            <a:t> Leave: To mark employee leave's date on gantt chart (Dark violet solid color on corresponding leave dates).</a:t>
          </a:r>
        </a:p>
        <a:p>
          <a:r>
            <a:rPr lang="en-US" sz="900">
              <a:solidFill>
                <a:schemeClr val="dk1"/>
              </a:solidFill>
              <a:effectLst/>
              <a:latin typeface="+mn-lt"/>
              <a:ea typeface="+mn-ea"/>
              <a:cs typeface="+mn-cs"/>
              <a:sym typeface="Wingdings 3"/>
            </a:rPr>
            <a:t></a:t>
          </a:r>
          <a:r>
            <a:rPr lang="en-US" sz="1100">
              <a:solidFill>
                <a:schemeClr val="dk1"/>
              </a:solidFill>
              <a:effectLst/>
              <a:latin typeface="+mn-lt"/>
              <a:ea typeface="+mn-ea"/>
              <a:cs typeface="+mn-cs"/>
              <a:sym typeface="Wingdings 3"/>
            </a:rPr>
            <a:t> </a:t>
          </a:r>
          <a:r>
            <a:rPr lang="en-US" sz="1100"/>
            <a:t>Start/End: To mark the beginning and the end of one task period (Black solid color in the beginning or end of any task period).</a:t>
          </a:r>
          <a:endParaRPr lang="en-US" sz="800"/>
        </a:p>
        <a:p>
          <a:r>
            <a:rPr lang="en-US" sz="800">
              <a:solidFill>
                <a:schemeClr val="dk1"/>
              </a:solidFill>
              <a:effectLst/>
              <a:latin typeface="+mn-lt"/>
              <a:ea typeface="+mn-ea"/>
              <a:cs typeface="+mn-cs"/>
              <a:sym typeface="Wingdings 3"/>
            </a:rPr>
            <a:t></a:t>
          </a:r>
          <a:r>
            <a:rPr lang="en-US" sz="1100"/>
            <a:t> Passing Days: To view the progress and mark the number of days that has been passed from the beginning of any tasks until today's date (Blue solid color on corresponding dates).</a:t>
          </a:r>
        </a:p>
        <a:p>
          <a:r>
            <a:rPr lang="en-US" sz="1100"/>
            <a:t> </a:t>
          </a:r>
        </a:p>
        <a:p>
          <a:r>
            <a:rPr lang="en-US" sz="1100" b="1"/>
            <a:t>Flexible Project Display Period with Scrolling Function</a:t>
          </a:r>
        </a:p>
        <a:p>
          <a:r>
            <a:rPr lang="en-US" sz="1100"/>
            <a:t> You can select project plan frame preference to be displayed and printed in Excel, and you can visually scroll the plan weekly or daily.</a:t>
          </a:r>
        </a:p>
        <a:p>
          <a:r>
            <a:rPr lang="en-US" sz="1100"/>
            <a:t> </a:t>
          </a:r>
        </a:p>
        <a:p>
          <a:r>
            <a:rPr lang="en-US" sz="1100" b="1"/>
            <a:t>Task and Remaining Days Alert</a:t>
          </a:r>
        </a:p>
        <a:p>
          <a:r>
            <a:rPr lang="en-US" sz="1100"/>
            <a:t>With this feature, any project managers can be reminded on how many parallel tasks in the same day that can be carry on by his/her teams and on how many days left to complete their projects.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xcelindo.com/a-better-gantt-chart-template-for-excel.html" TargetMode="External"/><Relationship Id="rId2" Type="http://schemas.openxmlformats.org/officeDocument/2006/relationships/hyperlink" Target="http://exceltemplate.net/" TargetMode="External"/><Relationship Id="rId1" Type="http://schemas.openxmlformats.org/officeDocument/2006/relationships/hyperlink" Target="http://www.excelindo.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excelindo.com/a-better-gantt-chart-template-for-excel.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outlinePr summaryBelow="0"/>
    <pageSetUpPr fitToPage="1"/>
  </sheetPr>
  <dimension ref="A1:NW139"/>
  <sheetViews>
    <sheetView showGridLines="0" tabSelected="1" zoomScaleNormal="100" workbookViewId="0">
      <selection activeCell="K11" sqref="K11"/>
    </sheetView>
  </sheetViews>
  <sheetFormatPr defaultColWidth="2.33203125" defaultRowHeight="15" customHeight="1" x14ac:dyDescent="0.3"/>
  <cols>
    <col min="1" max="1" width="2.88671875" style="32" customWidth="1"/>
    <col min="2" max="2" width="2.77734375" style="95" customWidth="1"/>
    <col min="3" max="3" width="15" style="95" customWidth="1"/>
    <col min="4" max="4" width="2.77734375" style="95" customWidth="1"/>
    <col min="5" max="5" width="14.44140625" style="96" customWidth="1"/>
    <col min="6" max="6" width="9.109375" style="97" hidden="1" customWidth="1"/>
    <col min="7" max="7" width="1.6640625" style="98" hidden="1" customWidth="1"/>
    <col min="8" max="8" width="1.6640625" style="99" customWidth="1"/>
    <col min="9" max="9" width="2.109375" style="32" customWidth="1"/>
    <col min="10" max="10" width="8" style="32" customWidth="1"/>
    <col min="11" max="11" width="36.88671875" style="32" customWidth="1"/>
    <col min="12" max="12" width="2.109375" style="32" hidden="1" customWidth="1"/>
    <col min="13" max="13" width="17.109375" style="32" customWidth="1"/>
    <col min="14" max="14" width="0.88671875" style="32" hidden="1" customWidth="1"/>
    <col min="15" max="15" width="8.88671875" style="32" hidden="1" customWidth="1"/>
    <col min="16" max="16" width="16.88671875" style="32" customWidth="1"/>
    <col min="17" max="17" width="16" style="32" bestFit="1" customWidth="1"/>
    <col min="18" max="18" width="5.6640625" style="32" customWidth="1"/>
    <col min="19" max="19" width="15.88671875" style="32" hidden="1" customWidth="1"/>
    <col min="20" max="20" width="5.6640625" style="32" hidden="1" customWidth="1"/>
    <col min="21" max="21" width="5.6640625" style="32" customWidth="1"/>
    <col min="22" max="22" width="2" style="32" hidden="1" customWidth="1"/>
    <col min="23" max="386" width="0.88671875" style="32" customWidth="1"/>
    <col min="387" max="469" width="5.6640625" style="32" customWidth="1"/>
    <col min="470" max="16384" width="2.33203125" style="32"/>
  </cols>
  <sheetData>
    <row r="1" spans="1:387" ht="36.9" customHeight="1" thickBot="1" x14ac:dyDescent="0.3">
      <c r="A1" s="26"/>
      <c r="B1" s="129" t="s">
        <v>72</v>
      </c>
      <c r="C1" s="129"/>
      <c r="D1" s="129"/>
      <c r="E1" s="129"/>
      <c r="F1" s="129"/>
      <c r="G1" s="129"/>
      <c r="H1" s="129"/>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c r="IJ1" s="26"/>
      <c r="IK1" s="26"/>
      <c r="IL1" s="26"/>
      <c r="IM1" s="26"/>
      <c r="IN1" s="26"/>
      <c r="IO1" s="26"/>
      <c r="IP1" s="26"/>
      <c r="IQ1" s="26"/>
      <c r="IR1" s="26"/>
      <c r="IS1" s="26"/>
      <c r="IT1" s="26"/>
      <c r="IU1" s="26"/>
      <c r="IV1" s="26"/>
      <c r="IW1" s="26"/>
      <c r="IX1" s="26"/>
      <c r="IY1" s="26"/>
      <c r="IZ1" s="26"/>
      <c r="JA1" s="26"/>
      <c r="JB1" s="26"/>
      <c r="JC1" s="26"/>
      <c r="JD1" s="26"/>
      <c r="JE1" s="26"/>
      <c r="JF1" s="26"/>
      <c r="JG1" s="26"/>
      <c r="JH1" s="26"/>
      <c r="JI1" s="26"/>
      <c r="JJ1" s="26"/>
      <c r="JK1" s="26"/>
      <c r="JL1" s="26"/>
      <c r="JM1" s="26"/>
      <c r="JN1" s="26"/>
      <c r="JO1" s="26"/>
      <c r="JP1" s="26"/>
      <c r="JQ1" s="26"/>
      <c r="JR1" s="26"/>
      <c r="JS1" s="26"/>
      <c r="JT1" s="26"/>
      <c r="JU1" s="26"/>
      <c r="JV1" s="26"/>
      <c r="JW1" s="26"/>
      <c r="JX1" s="26"/>
      <c r="JY1" s="26"/>
      <c r="JZ1" s="26"/>
      <c r="KA1" s="26"/>
      <c r="KB1" s="26"/>
      <c r="KC1" s="26"/>
      <c r="KD1" s="26"/>
      <c r="KE1" s="26"/>
      <c r="KF1" s="26"/>
      <c r="KG1" s="26"/>
      <c r="KH1" s="26"/>
      <c r="KI1" s="26"/>
      <c r="KJ1" s="26"/>
      <c r="KK1" s="26"/>
      <c r="KL1" s="26"/>
      <c r="KM1" s="26"/>
      <c r="KN1" s="26"/>
      <c r="KO1" s="26"/>
      <c r="KP1" s="26"/>
      <c r="KQ1" s="26"/>
      <c r="KR1" s="26"/>
      <c r="KS1" s="26"/>
      <c r="KT1" s="26"/>
      <c r="KU1" s="26"/>
      <c r="KV1" s="26"/>
      <c r="KW1" s="26"/>
      <c r="KX1" s="26"/>
      <c r="KY1" s="26"/>
      <c r="KZ1" s="26"/>
      <c r="LA1" s="26"/>
      <c r="LB1" s="26"/>
      <c r="LC1" s="26"/>
      <c r="LD1" s="26"/>
      <c r="LE1" s="26"/>
      <c r="LF1" s="26"/>
      <c r="LG1" s="26"/>
      <c r="LH1" s="26"/>
      <c r="LI1" s="26"/>
      <c r="LJ1" s="26"/>
      <c r="LK1" s="26"/>
      <c r="LL1" s="26"/>
      <c r="LM1" s="26"/>
      <c r="LN1" s="26"/>
      <c r="LO1" s="26"/>
      <c r="LP1" s="26"/>
      <c r="LQ1" s="26"/>
      <c r="LR1" s="26"/>
      <c r="LS1" s="26"/>
      <c r="LT1" s="26"/>
      <c r="LU1" s="26"/>
      <c r="LV1" s="26"/>
      <c r="LW1" s="26"/>
      <c r="LX1" s="26"/>
      <c r="LY1" s="26"/>
      <c r="LZ1" s="26"/>
      <c r="MA1" s="26"/>
      <c r="MB1" s="26"/>
      <c r="MC1" s="26"/>
      <c r="MD1" s="26"/>
      <c r="ME1" s="26"/>
      <c r="MF1" s="26"/>
      <c r="MG1" s="26"/>
      <c r="MH1" s="26"/>
      <c r="MI1" s="26"/>
      <c r="MJ1" s="26"/>
      <c r="MK1" s="26"/>
      <c r="ML1" s="26"/>
      <c r="MM1" s="26"/>
      <c r="MN1" s="26"/>
      <c r="MO1" s="26"/>
      <c r="MP1" s="26"/>
      <c r="MQ1" s="26"/>
      <c r="MR1" s="26"/>
      <c r="MS1" s="26"/>
      <c r="MT1" s="26"/>
      <c r="MU1" s="26"/>
      <c r="MV1" s="26"/>
      <c r="MW1" s="26"/>
      <c r="MX1" s="26"/>
      <c r="MY1" s="26"/>
      <c r="MZ1" s="26"/>
      <c r="NA1" s="26"/>
      <c r="NB1" s="26"/>
      <c r="NC1" s="26"/>
      <c r="ND1" s="26"/>
      <c r="NE1" s="26"/>
      <c r="NF1" s="26"/>
      <c r="NG1" s="26"/>
      <c r="NH1" s="26"/>
      <c r="NI1" s="26"/>
      <c r="NJ1" s="26"/>
      <c r="NK1" s="26"/>
      <c r="NL1" s="26"/>
      <c r="NM1" s="26"/>
      <c r="NN1" s="26"/>
      <c r="NO1" s="26"/>
      <c r="NP1" s="26"/>
      <c r="NQ1" s="26"/>
      <c r="NR1" s="26"/>
      <c r="NS1" s="26"/>
      <c r="NT1" s="26"/>
      <c r="NU1" s="26"/>
      <c r="NV1" s="26"/>
    </row>
    <row r="2" spans="1:387" ht="15" customHeight="1" thickBot="1" x14ac:dyDescent="0.35">
      <c r="A2" s="26"/>
      <c r="B2" s="151" t="s">
        <v>40</v>
      </c>
      <c r="C2" s="33"/>
      <c r="D2" s="34"/>
      <c r="E2" s="35"/>
      <c r="F2" s="36"/>
      <c r="G2" s="37"/>
      <c r="H2" s="35"/>
      <c r="I2" s="26"/>
    </row>
    <row r="3" spans="1:387" ht="15" customHeight="1" x14ac:dyDescent="0.3">
      <c r="A3" s="26"/>
      <c r="B3" s="38" t="s">
        <v>1</v>
      </c>
      <c r="C3" s="38"/>
      <c r="D3" s="38" t="s">
        <v>5</v>
      </c>
      <c r="E3" s="25">
        <v>40910</v>
      </c>
      <c r="F3" s="39"/>
      <c r="G3" s="40"/>
      <c r="H3" s="41"/>
      <c r="I3" s="26"/>
      <c r="J3" s="108" t="s">
        <v>35</v>
      </c>
      <c r="K3" s="109"/>
      <c r="L3" s="42"/>
      <c r="M3" s="144" t="s">
        <v>69</v>
      </c>
      <c r="N3" s="144"/>
      <c r="O3" s="144"/>
      <c r="P3" s="144"/>
      <c r="Q3" s="144"/>
    </row>
    <row r="4" spans="1:387" ht="15" customHeight="1" x14ac:dyDescent="0.25">
      <c r="A4" s="26"/>
      <c r="B4" s="38" t="s">
        <v>38</v>
      </c>
      <c r="C4" s="38"/>
      <c r="D4" s="38" t="s">
        <v>5</v>
      </c>
      <c r="E4" s="32"/>
      <c r="F4" s="32"/>
      <c r="G4" s="32"/>
      <c r="H4" s="32"/>
      <c r="I4" s="26"/>
      <c r="J4" s="110" t="s">
        <v>36</v>
      </c>
      <c r="K4" s="111"/>
      <c r="L4" s="42"/>
      <c r="M4" s="145"/>
      <c r="N4" s="145"/>
      <c r="O4" s="145"/>
      <c r="P4" s="145"/>
      <c r="Q4" s="145"/>
    </row>
    <row r="5" spans="1:387" ht="15" customHeight="1" x14ac:dyDescent="0.25">
      <c r="A5" s="26"/>
      <c r="B5" s="165" t="s">
        <v>79</v>
      </c>
      <c r="C5" s="43" t="s">
        <v>38</v>
      </c>
      <c r="D5" s="17" t="b">
        <f>IF(B5&lt;&gt;"",TRUE,FALSE)</f>
        <v>1</v>
      </c>
      <c r="E5" s="106">
        <v>40940</v>
      </c>
      <c r="F5" s="32"/>
      <c r="G5" s="32"/>
      <c r="H5" s="41"/>
      <c r="I5" s="26"/>
      <c r="J5" s="109"/>
      <c r="K5" s="109"/>
      <c r="M5" s="145"/>
      <c r="N5" s="145"/>
      <c r="O5" s="145"/>
      <c r="P5" s="145"/>
      <c r="Q5" s="145"/>
    </row>
    <row r="6" spans="1:387" ht="15" customHeight="1" x14ac:dyDescent="0.25">
      <c r="A6" s="26"/>
      <c r="B6" s="165"/>
      <c r="C6" s="43" t="s">
        <v>85</v>
      </c>
      <c r="D6" s="17" t="b">
        <f>IF(B6&lt;&gt;"",TRUE,FALSE)</f>
        <v>0</v>
      </c>
      <c r="E6" s="16">
        <v>20</v>
      </c>
      <c r="F6" s="32"/>
      <c r="G6" s="32"/>
      <c r="H6" s="43"/>
      <c r="I6" s="26"/>
      <c r="J6" s="110" t="s">
        <v>37</v>
      </c>
      <c r="K6" s="111"/>
      <c r="L6" s="42"/>
      <c r="M6" s="145" t="s">
        <v>61</v>
      </c>
      <c r="N6" s="145"/>
      <c r="O6" s="145"/>
      <c r="P6" s="145"/>
      <c r="Q6" s="145"/>
      <c r="R6" s="44"/>
      <c r="S6" s="44"/>
      <c r="T6" s="44"/>
      <c r="U6" s="44"/>
    </row>
    <row r="7" spans="1:387" ht="15" customHeight="1" x14ac:dyDescent="0.25">
      <c r="A7" s="26"/>
      <c r="B7" s="38" t="s">
        <v>3</v>
      </c>
      <c r="C7" s="38"/>
      <c r="D7" s="150" t="s">
        <v>79</v>
      </c>
      <c r="E7" s="45" t="s">
        <v>80</v>
      </c>
      <c r="F7" s="15"/>
      <c r="G7" s="43"/>
      <c r="H7" s="46"/>
      <c r="I7" s="26"/>
      <c r="R7" s="44"/>
      <c r="S7" s="44"/>
      <c r="T7" s="44"/>
      <c r="U7" s="44"/>
    </row>
    <row r="8" spans="1:387" ht="15" customHeight="1" x14ac:dyDescent="0.25">
      <c r="A8" s="26"/>
      <c r="B8" s="47"/>
      <c r="C8" s="38"/>
      <c r="D8" s="150" t="s">
        <v>79</v>
      </c>
      <c r="E8" s="45" t="s">
        <v>81</v>
      </c>
      <c r="F8" s="15"/>
      <c r="G8" s="43"/>
      <c r="H8" s="46"/>
      <c r="I8" s="26"/>
      <c r="J8" s="42" t="s">
        <v>1</v>
      </c>
      <c r="K8" s="42"/>
      <c r="L8" s="42"/>
      <c r="M8" s="22">
        <f>E3</f>
        <v>40910</v>
      </c>
      <c r="P8" s="48" t="s">
        <v>53</v>
      </c>
      <c r="Q8" s="22">
        <f>IF(AND(D6=TRUE,E6&lt;&gt;""),E6*7+M8-1,E5)</f>
        <v>40940</v>
      </c>
      <c r="W8" s="49"/>
    </row>
    <row r="9" spans="1:387" ht="15" customHeight="1" x14ac:dyDescent="0.25">
      <c r="A9" s="26"/>
      <c r="B9" s="47"/>
      <c r="C9" s="38"/>
      <c r="D9" s="150" t="s">
        <v>79</v>
      </c>
      <c r="E9" s="45" t="s">
        <v>82</v>
      </c>
      <c r="F9" s="15"/>
      <c r="G9" s="43"/>
      <c r="H9" s="46"/>
      <c r="I9" s="26"/>
      <c r="J9" s="42" t="s">
        <v>6</v>
      </c>
      <c r="K9" s="42"/>
      <c r="L9" s="42"/>
      <c r="M9" s="50" t="str">
        <f>IF(D5=TRUE,ROUNDUP((E5-M8+1)/7,0)&amp;" Week",E6&amp;" Week")</f>
        <v>5 Week</v>
      </c>
      <c r="P9" s="51"/>
    </row>
    <row r="10" spans="1:387" ht="15" customHeight="1" x14ac:dyDescent="0.25">
      <c r="A10" s="26"/>
      <c r="B10" s="47"/>
      <c r="C10" s="38"/>
      <c r="D10" s="150" t="s">
        <v>79</v>
      </c>
      <c r="E10" s="45" t="s">
        <v>83</v>
      </c>
      <c r="F10" s="15"/>
      <c r="G10" s="43"/>
      <c r="H10" s="46"/>
      <c r="I10" s="26"/>
      <c r="J10" s="42" t="str">
        <f>"Week Period ("&amp;'Gantt Chart'!E26&amp;")"</f>
        <v>Week Period (52 Week)</v>
      </c>
      <c r="K10" s="42"/>
      <c r="L10" s="42"/>
      <c r="M10" s="50" t="str">
        <f>IF(AD12&lt;&gt;"","W"&amp;MIN(AD12:CC12)&amp;" - W"&amp;MAX(AD12:CC12),"")</f>
        <v>W1 - W5</v>
      </c>
      <c r="N10" s="103">
        <f>J11-1</f>
        <v>0</v>
      </c>
    </row>
    <row r="11" spans="1:387" ht="15" customHeight="1" x14ac:dyDescent="0.25">
      <c r="A11" s="26"/>
      <c r="B11" s="47"/>
      <c r="C11" s="38"/>
      <c r="D11" s="150" t="s">
        <v>79</v>
      </c>
      <c r="E11" s="45" t="s">
        <v>84</v>
      </c>
      <c r="F11" s="15"/>
      <c r="G11" s="43"/>
      <c r="H11" s="46"/>
      <c r="I11" s="26"/>
      <c r="J11" s="166">
        <v>1</v>
      </c>
      <c r="K11" s="52"/>
      <c r="M11" s="53" t="str">
        <f>IF(X14&lt;&gt;"",TEXT(X14,"m/d/yy")&amp;" - "&amp;TEXT(N11,"m/d/yy"),"")</f>
        <v>1/2/12 - 2/5/12</v>
      </c>
      <c r="N11" s="104">
        <f>X14+(MAX(AD12:CC12)-AD12+1)*7-1</f>
        <v>40944</v>
      </c>
      <c r="S11" s="55"/>
      <c r="T11" s="55"/>
      <c r="U11" s="55"/>
      <c r="W11" s="54"/>
    </row>
    <row r="12" spans="1:387" ht="15" customHeight="1" x14ac:dyDescent="0.25">
      <c r="A12" s="26"/>
      <c r="B12" s="47"/>
      <c r="C12" s="38"/>
      <c r="D12" s="165"/>
      <c r="E12" s="149" t="s">
        <v>33</v>
      </c>
      <c r="F12" s="17" t="b">
        <f>IF(D12&lt;&gt;"",TRUE,FALSE)</f>
        <v>0</v>
      </c>
      <c r="G12" s="17">
        <f>IF(F12=FALSE,6,"")</f>
        <v>6</v>
      </c>
      <c r="H12" s="46"/>
      <c r="I12" s="26"/>
      <c r="J12" s="56"/>
      <c r="S12" s="55"/>
      <c r="T12" s="55"/>
      <c r="U12" s="55"/>
      <c r="W12" s="57">
        <f>IF(M8&lt;&gt;"",IF(WEEKDAY(M8,2)=1,M8+N10*'Gantt Chart'!F27*7,M8-WEEKDAY(M8,2)+1+N10*'Gantt Chart'!F27*7),"")</f>
        <v>40910</v>
      </c>
      <c r="X12" s="57">
        <f>IF(BG14&lt;&gt;"",BG14,IF(AZ14&lt;&gt;"",AZ14,IF(AS14&lt;&gt;"",AS14,IF(AL14&lt;&gt;"",AL14,IF(AE14&lt;&gt;"",AE14,X14)))))</f>
        <v>40938</v>
      </c>
      <c r="Y12" s="57"/>
      <c r="Z12" s="57"/>
      <c r="AA12" s="57"/>
      <c r="AB12" s="57"/>
      <c r="AC12" s="58"/>
      <c r="AD12" s="58">
        <f>W14</f>
        <v>1</v>
      </c>
      <c r="AE12" s="58">
        <f>AD14</f>
        <v>2</v>
      </c>
      <c r="AF12" s="58">
        <f>AK14</f>
        <v>3</v>
      </c>
      <c r="AG12" s="58">
        <f>AR14</f>
        <v>4</v>
      </c>
      <c r="AH12" s="58">
        <f>AY14</f>
        <v>5</v>
      </c>
      <c r="AI12" s="58" t="str">
        <f>BF14</f>
        <v/>
      </c>
      <c r="AJ12" s="58" t="str">
        <f>BM14</f>
        <v/>
      </c>
      <c r="AK12" s="58" t="str">
        <f>BT14</f>
        <v/>
      </c>
      <c r="AL12" s="58" t="str">
        <f>CA14</f>
        <v/>
      </c>
      <c r="AM12" s="58" t="str">
        <f>CH14</f>
        <v/>
      </c>
      <c r="AN12" s="58" t="str">
        <f>CO14</f>
        <v/>
      </c>
      <c r="AO12" s="58" t="str">
        <f>CV14</f>
        <v/>
      </c>
      <c r="AP12" s="58" t="str">
        <f>DC14</f>
        <v/>
      </c>
      <c r="AQ12" s="58" t="str">
        <f>DJ14</f>
        <v/>
      </c>
      <c r="AR12" s="58" t="str">
        <f>DQ14</f>
        <v/>
      </c>
      <c r="AS12" s="58" t="str">
        <f>DX14</f>
        <v/>
      </c>
      <c r="AT12" s="58" t="str">
        <f>EE14</f>
        <v/>
      </c>
      <c r="AU12" s="58" t="str">
        <f>EL14</f>
        <v/>
      </c>
      <c r="AV12" s="58" t="str">
        <f>ES14</f>
        <v/>
      </c>
      <c r="AW12" s="58" t="str">
        <f>EZ14</f>
        <v/>
      </c>
      <c r="AX12" s="58" t="str">
        <f>FG14</f>
        <v/>
      </c>
      <c r="AY12" s="58" t="str">
        <f>FN14</f>
        <v/>
      </c>
      <c r="AZ12" s="58" t="str">
        <f>FU14</f>
        <v/>
      </c>
      <c r="BA12" s="58" t="str">
        <f>GB14</f>
        <v/>
      </c>
      <c r="BB12" s="58" t="str">
        <f>GI14</f>
        <v/>
      </c>
      <c r="BC12" s="58" t="str">
        <f>GP14</f>
        <v/>
      </c>
      <c r="BD12" s="58" t="str">
        <f>GW14</f>
        <v/>
      </c>
      <c r="BE12" s="58" t="str">
        <f>HD14</f>
        <v/>
      </c>
      <c r="BF12" s="58" t="str">
        <f>HK14</f>
        <v/>
      </c>
      <c r="BG12" s="58" t="str">
        <f>HR14</f>
        <v/>
      </c>
      <c r="BH12" s="58" t="str">
        <f>HY14</f>
        <v/>
      </c>
      <c r="BI12" s="58" t="str">
        <f>IF14</f>
        <v/>
      </c>
      <c r="BJ12" s="58" t="str">
        <f>IM14</f>
        <v/>
      </c>
      <c r="BK12" s="58" t="str">
        <f>IT14</f>
        <v/>
      </c>
      <c r="BL12" s="58" t="str">
        <f>JA14</f>
        <v/>
      </c>
      <c r="BM12" s="58" t="str">
        <f>JH14</f>
        <v/>
      </c>
      <c r="BN12" s="58" t="str">
        <f>JO14</f>
        <v/>
      </c>
      <c r="BO12" s="58" t="str">
        <f>JV14</f>
        <v/>
      </c>
      <c r="BP12" s="58" t="str">
        <f>KC14</f>
        <v/>
      </c>
      <c r="BQ12" s="58" t="str">
        <f>KJ14</f>
        <v/>
      </c>
      <c r="BR12" s="58" t="str">
        <f>KQ14</f>
        <v/>
      </c>
      <c r="BS12" s="58" t="str">
        <f>KX14</f>
        <v/>
      </c>
      <c r="BT12" s="58" t="str">
        <f>LE14</f>
        <v/>
      </c>
      <c r="BU12" s="58" t="str">
        <f>LL14</f>
        <v/>
      </c>
      <c r="BV12" s="58" t="str">
        <f>LS14</f>
        <v/>
      </c>
      <c r="BW12" s="58" t="str">
        <f>LZ14</f>
        <v/>
      </c>
      <c r="BX12" s="58" t="str">
        <f>MG14</f>
        <v/>
      </c>
      <c r="BY12" s="58" t="str">
        <f>MN14</f>
        <v/>
      </c>
      <c r="BZ12" s="58" t="str">
        <f>MU14</f>
        <v/>
      </c>
      <c r="CA12" s="58" t="str">
        <f>NB14</f>
        <v/>
      </c>
      <c r="CB12" s="58" t="str">
        <f>NI14</f>
        <v/>
      </c>
      <c r="CC12" s="58" t="str">
        <f>NP14</f>
        <v/>
      </c>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row>
    <row r="13" spans="1:387" ht="15" customHeight="1" x14ac:dyDescent="0.25">
      <c r="A13" s="26"/>
      <c r="B13" s="47"/>
      <c r="C13" s="38"/>
      <c r="D13" s="165"/>
      <c r="E13" s="149" t="s">
        <v>34</v>
      </c>
      <c r="F13" s="17" t="b">
        <f>IF(D13&lt;&gt;"",TRUE,FALSE)</f>
        <v>0</v>
      </c>
      <c r="G13" s="17">
        <f>IF(F13=FALSE,7,"")</f>
        <v>7</v>
      </c>
      <c r="H13" s="46"/>
      <c r="I13" s="26"/>
      <c r="J13" s="132" t="s">
        <v>4</v>
      </c>
      <c r="K13" s="135" t="s">
        <v>0</v>
      </c>
      <c r="L13" s="136"/>
      <c r="M13" s="135" t="s">
        <v>68</v>
      </c>
      <c r="N13" s="59"/>
      <c r="O13" s="60"/>
      <c r="P13" s="132" t="s">
        <v>1</v>
      </c>
      <c r="Q13" s="132" t="s">
        <v>2</v>
      </c>
      <c r="R13" s="141" t="s">
        <v>57</v>
      </c>
      <c r="S13" s="124"/>
      <c r="T13" s="127"/>
      <c r="U13" s="141" t="s">
        <v>42</v>
      </c>
      <c r="V13" s="127"/>
      <c r="W13" s="113" t="str">
        <f>IF(W17&lt;&gt;"","W"&amp;W14,"")</f>
        <v>W1</v>
      </c>
      <c r="X13" s="113"/>
      <c r="Y13" s="113"/>
      <c r="Z13" s="113"/>
      <c r="AA13" s="113"/>
      <c r="AB13" s="113"/>
      <c r="AC13" s="114"/>
      <c r="AD13" s="112" t="str">
        <f>IF(AD17&lt;&gt;"","W"&amp;AD14,"")</f>
        <v>W2</v>
      </c>
      <c r="AE13" s="113"/>
      <c r="AF13" s="113"/>
      <c r="AG13" s="113"/>
      <c r="AH13" s="113"/>
      <c r="AI13" s="113"/>
      <c r="AJ13" s="114"/>
      <c r="AK13" s="112" t="str">
        <f>IF(AK17&lt;&gt;"","W"&amp;AK14,"")</f>
        <v>W3</v>
      </c>
      <c r="AL13" s="113"/>
      <c r="AM13" s="113"/>
      <c r="AN13" s="113"/>
      <c r="AO13" s="113"/>
      <c r="AP13" s="113"/>
      <c r="AQ13" s="114"/>
      <c r="AR13" s="112" t="str">
        <f>IF(AR17&lt;&gt;"","W"&amp;AR14,"")</f>
        <v>W4</v>
      </c>
      <c r="AS13" s="113"/>
      <c r="AT13" s="113"/>
      <c r="AU13" s="113"/>
      <c r="AV13" s="113"/>
      <c r="AW13" s="113"/>
      <c r="AX13" s="114"/>
      <c r="AY13" s="112" t="str">
        <f>IF(AY17&lt;&gt;"","W"&amp;AY14,"")</f>
        <v>W5</v>
      </c>
      <c r="AZ13" s="113"/>
      <c r="BA13" s="113"/>
      <c r="BB13" s="113"/>
      <c r="BC13" s="113"/>
      <c r="BD13" s="113"/>
      <c r="BE13" s="114"/>
      <c r="BF13" s="112" t="str">
        <f>IF(BF17&lt;&gt;"","W"&amp;BF14,"")</f>
        <v/>
      </c>
      <c r="BG13" s="113"/>
      <c r="BH13" s="113"/>
      <c r="BI13" s="113"/>
      <c r="BJ13" s="113"/>
      <c r="BK13" s="113"/>
      <c r="BL13" s="114"/>
      <c r="BM13" s="112" t="str">
        <f>IF(BM17&lt;&gt;"","W"&amp;BM14,"")</f>
        <v/>
      </c>
      <c r="BN13" s="113"/>
      <c r="BO13" s="113"/>
      <c r="BP13" s="113"/>
      <c r="BQ13" s="113"/>
      <c r="BR13" s="113"/>
      <c r="BS13" s="114"/>
      <c r="BT13" s="112" t="str">
        <f>IF(BT17&lt;&gt;"","W"&amp;BT14,"")</f>
        <v/>
      </c>
      <c r="BU13" s="113"/>
      <c r="BV13" s="113"/>
      <c r="BW13" s="113"/>
      <c r="BX13" s="113"/>
      <c r="BY13" s="113"/>
      <c r="BZ13" s="114"/>
      <c r="CA13" s="112" t="str">
        <f>IF(CA17&lt;&gt;"","W"&amp;CA14,"")</f>
        <v/>
      </c>
      <c r="CB13" s="113"/>
      <c r="CC13" s="113"/>
      <c r="CD13" s="113"/>
      <c r="CE13" s="113"/>
      <c r="CF13" s="113"/>
      <c r="CG13" s="114"/>
      <c r="CH13" s="112" t="str">
        <f>IF(CH17&lt;&gt;"","W"&amp;CH14,"")</f>
        <v/>
      </c>
      <c r="CI13" s="113"/>
      <c r="CJ13" s="113"/>
      <c r="CK13" s="113"/>
      <c r="CL13" s="113"/>
      <c r="CM13" s="113"/>
      <c r="CN13" s="114"/>
      <c r="CO13" s="112" t="str">
        <f>IF(CO17&lt;&gt;"","W"&amp;CO14,"")</f>
        <v/>
      </c>
      <c r="CP13" s="113"/>
      <c r="CQ13" s="113"/>
      <c r="CR13" s="113"/>
      <c r="CS13" s="113"/>
      <c r="CT13" s="113"/>
      <c r="CU13" s="114"/>
      <c r="CV13" s="112" t="str">
        <f>IF(CV17&lt;&gt;"","W"&amp;CV14,"")</f>
        <v/>
      </c>
      <c r="CW13" s="113"/>
      <c r="CX13" s="113"/>
      <c r="CY13" s="113"/>
      <c r="CZ13" s="113"/>
      <c r="DA13" s="113"/>
      <c r="DB13" s="114"/>
      <c r="DC13" s="112" t="str">
        <f>IF(DC17&lt;&gt;"","W"&amp;DC14,"")</f>
        <v/>
      </c>
      <c r="DD13" s="113"/>
      <c r="DE13" s="113"/>
      <c r="DF13" s="113"/>
      <c r="DG13" s="113"/>
      <c r="DH13" s="113"/>
      <c r="DI13" s="114"/>
      <c r="DJ13" s="112" t="str">
        <f>IF(DJ17&lt;&gt;"","W"&amp;DJ14,"")</f>
        <v/>
      </c>
      <c r="DK13" s="113"/>
      <c r="DL13" s="113"/>
      <c r="DM13" s="113"/>
      <c r="DN13" s="113"/>
      <c r="DO13" s="113"/>
      <c r="DP13" s="114"/>
      <c r="DQ13" s="112" t="str">
        <f>IF(DQ17&lt;&gt;"","W"&amp;DQ14,"")</f>
        <v/>
      </c>
      <c r="DR13" s="113"/>
      <c r="DS13" s="113"/>
      <c r="DT13" s="113"/>
      <c r="DU13" s="113"/>
      <c r="DV13" s="113"/>
      <c r="DW13" s="114"/>
      <c r="DX13" s="112" t="str">
        <f>IF(DX17&lt;&gt;"","W"&amp;DX14,"")</f>
        <v/>
      </c>
      <c r="DY13" s="113"/>
      <c r="DZ13" s="113"/>
      <c r="EA13" s="113"/>
      <c r="EB13" s="113"/>
      <c r="EC13" s="113"/>
      <c r="ED13" s="114"/>
      <c r="EE13" s="112" t="str">
        <f>IF(EE17&lt;&gt;"","W"&amp;EE14,"")</f>
        <v/>
      </c>
      <c r="EF13" s="113"/>
      <c r="EG13" s="113"/>
      <c r="EH13" s="113"/>
      <c r="EI13" s="113"/>
      <c r="EJ13" s="113"/>
      <c r="EK13" s="114"/>
      <c r="EL13" s="112" t="str">
        <f>IF(EL17&lt;&gt;"","W"&amp;EL14,"")</f>
        <v/>
      </c>
      <c r="EM13" s="113"/>
      <c r="EN13" s="113"/>
      <c r="EO13" s="113"/>
      <c r="EP13" s="113"/>
      <c r="EQ13" s="113"/>
      <c r="ER13" s="114"/>
      <c r="ES13" s="112" t="str">
        <f>IF(ES17&lt;&gt;"","W"&amp;ES14,"")</f>
        <v/>
      </c>
      <c r="ET13" s="113"/>
      <c r="EU13" s="113"/>
      <c r="EV13" s="113"/>
      <c r="EW13" s="113"/>
      <c r="EX13" s="113"/>
      <c r="EY13" s="114"/>
      <c r="EZ13" s="112" t="str">
        <f>IF(EZ17&lt;&gt;"","W"&amp;EZ14,"")</f>
        <v/>
      </c>
      <c r="FA13" s="113"/>
      <c r="FB13" s="113"/>
      <c r="FC13" s="113"/>
      <c r="FD13" s="113"/>
      <c r="FE13" s="113"/>
      <c r="FF13" s="114"/>
      <c r="FG13" s="112" t="str">
        <f>IF(FG17&lt;&gt;"","W"&amp;FG14,"")</f>
        <v/>
      </c>
      <c r="FH13" s="113"/>
      <c r="FI13" s="113"/>
      <c r="FJ13" s="113"/>
      <c r="FK13" s="113"/>
      <c r="FL13" s="113"/>
      <c r="FM13" s="114"/>
      <c r="FN13" s="112" t="str">
        <f>IF(FN17&lt;&gt;"","W"&amp;FN14,"")</f>
        <v/>
      </c>
      <c r="FO13" s="113"/>
      <c r="FP13" s="113"/>
      <c r="FQ13" s="113"/>
      <c r="FR13" s="113"/>
      <c r="FS13" s="113"/>
      <c r="FT13" s="114"/>
      <c r="FU13" s="112" t="str">
        <f>IF(FU17&lt;&gt;"","W"&amp;FU14,"")</f>
        <v/>
      </c>
      <c r="FV13" s="113"/>
      <c r="FW13" s="113"/>
      <c r="FX13" s="113"/>
      <c r="FY13" s="113"/>
      <c r="FZ13" s="113"/>
      <c r="GA13" s="114"/>
      <c r="GB13" s="112" t="str">
        <f>IF(GB17&lt;&gt;"","W"&amp;GB14,"")</f>
        <v/>
      </c>
      <c r="GC13" s="113"/>
      <c r="GD13" s="113"/>
      <c r="GE13" s="113"/>
      <c r="GF13" s="113"/>
      <c r="GG13" s="113"/>
      <c r="GH13" s="114"/>
      <c r="GI13" s="112" t="str">
        <f>IF(GI17&lt;&gt;"","W"&amp;GI14,"")</f>
        <v/>
      </c>
      <c r="GJ13" s="113"/>
      <c r="GK13" s="113"/>
      <c r="GL13" s="113"/>
      <c r="GM13" s="113"/>
      <c r="GN13" s="113"/>
      <c r="GO13" s="114"/>
      <c r="GP13" s="112" t="str">
        <f>IF(GP17&lt;&gt;"","W"&amp;GP14,"")</f>
        <v/>
      </c>
      <c r="GQ13" s="113"/>
      <c r="GR13" s="113"/>
      <c r="GS13" s="113"/>
      <c r="GT13" s="113"/>
      <c r="GU13" s="113"/>
      <c r="GV13" s="114"/>
      <c r="GW13" s="112" t="str">
        <f>IF(GW17&lt;&gt;"","W"&amp;GW14,"")</f>
        <v/>
      </c>
      <c r="GX13" s="113"/>
      <c r="GY13" s="113"/>
      <c r="GZ13" s="113"/>
      <c r="HA13" s="113"/>
      <c r="HB13" s="113"/>
      <c r="HC13" s="114"/>
      <c r="HD13" s="112" t="str">
        <f>IF(HD17&lt;&gt;"","W"&amp;HD14,"")</f>
        <v/>
      </c>
      <c r="HE13" s="113"/>
      <c r="HF13" s="113"/>
      <c r="HG13" s="113"/>
      <c r="HH13" s="113"/>
      <c r="HI13" s="113"/>
      <c r="HJ13" s="114"/>
      <c r="HK13" s="112" t="str">
        <f>IF(HK17&lt;&gt;"","W"&amp;HK14,"")</f>
        <v/>
      </c>
      <c r="HL13" s="113"/>
      <c r="HM13" s="113"/>
      <c r="HN13" s="113"/>
      <c r="HO13" s="113"/>
      <c r="HP13" s="113"/>
      <c r="HQ13" s="114"/>
      <c r="HR13" s="112" t="str">
        <f>IF(HR17&lt;&gt;"","W"&amp;HR14,"")</f>
        <v/>
      </c>
      <c r="HS13" s="113"/>
      <c r="HT13" s="113"/>
      <c r="HU13" s="113"/>
      <c r="HV13" s="113"/>
      <c r="HW13" s="113"/>
      <c r="HX13" s="114"/>
      <c r="HY13" s="112" t="str">
        <f>IF(HY17&lt;&gt;"","W"&amp;HY14,"")</f>
        <v/>
      </c>
      <c r="HZ13" s="113"/>
      <c r="IA13" s="113"/>
      <c r="IB13" s="113"/>
      <c r="IC13" s="113"/>
      <c r="ID13" s="113"/>
      <c r="IE13" s="114"/>
      <c r="IF13" s="112" t="str">
        <f>IF(IF17&lt;&gt;"","W"&amp;IF14,"")</f>
        <v/>
      </c>
      <c r="IG13" s="113"/>
      <c r="IH13" s="113"/>
      <c r="II13" s="113"/>
      <c r="IJ13" s="113"/>
      <c r="IK13" s="113"/>
      <c r="IL13" s="114"/>
      <c r="IM13" s="112" t="str">
        <f>IF(IM17&lt;&gt;"","W"&amp;IM14,"")</f>
        <v/>
      </c>
      <c r="IN13" s="113"/>
      <c r="IO13" s="113"/>
      <c r="IP13" s="113"/>
      <c r="IQ13" s="113"/>
      <c r="IR13" s="113"/>
      <c r="IS13" s="114"/>
      <c r="IT13" s="112" t="str">
        <f>IF(IT17&lt;&gt;"","W"&amp;IT14,"")</f>
        <v/>
      </c>
      <c r="IU13" s="113"/>
      <c r="IV13" s="113"/>
      <c r="IW13" s="113"/>
      <c r="IX13" s="113"/>
      <c r="IY13" s="113"/>
      <c r="IZ13" s="114"/>
      <c r="JA13" s="112" t="str">
        <f>IF(JA17&lt;&gt;"","W"&amp;JA14,"")</f>
        <v/>
      </c>
      <c r="JB13" s="113"/>
      <c r="JC13" s="113"/>
      <c r="JD13" s="113"/>
      <c r="JE13" s="113"/>
      <c r="JF13" s="113"/>
      <c r="JG13" s="114"/>
      <c r="JH13" s="112" t="str">
        <f>IF(JH17&lt;&gt;"","W"&amp;JH14,"")</f>
        <v/>
      </c>
      <c r="JI13" s="113"/>
      <c r="JJ13" s="113"/>
      <c r="JK13" s="113"/>
      <c r="JL13" s="113"/>
      <c r="JM13" s="113"/>
      <c r="JN13" s="114"/>
      <c r="JO13" s="112" t="str">
        <f>IF(JO17&lt;&gt;"","W"&amp;JO14,"")</f>
        <v/>
      </c>
      <c r="JP13" s="113"/>
      <c r="JQ13" s="113"/>
      <c r="JR13" s="113"/>
      <c r="JS13" s="113"/>
      <c r="JT13" s="113"/>
      <c r="JU13" s="114"/>
      <c r="JV13" s="112" t="str">
        <f>IF(JV17&lt;&gt;"","W"&amp;JV14,"")</f>
        <v/>
      </c>
      <c r="JW13" s="113"/>
      <c r="JX13" s="113"/>
      <c r="JY13" s="113"/>
      <c r="JZ13" s="113"/>
      <c r="KA13" s="113"/>
      <c r="KB13" s="114"/>
      <c r="KC13" s="112" t="str">
        <f>IF(KC17&lt;&gt;"","W"&amp;KC14,"")</f>
        <v/>
      </c>
      <c r="KD13" s="113"/>
      <c r="KE13" s="113"/>
      <c r="KF13" s="113"/>
      <c r="KG13" s="113"/>
      <c r="KH13" s="113"/>
      <c r="KI13" s="114"/>
      <c r="KJ13" s="112" t="str">
        <f>IF(KJ17&lt;&gt;"","W"&amp;KJ14,"")</f>
        <v/>
      </c>
      <c r="KK13" s="113"/>
      <c r="KL13" s="113"/>
      <c r="KM13" s="113"/>
      <c r="KN13" s="113"/>
      <c r="KO13" s="113"/>
      <c r="KP13" s="114"/>
      <c r="KQ13" s="112" t="str">
        <f>IF(KQ17&lt;&gt;"","W"&amp;KQ14,"")</f>
        <v/>
      </c>
      <c r="KR13" s="113"/>
      <c r="KS13" s="113"/>
      <c r="KT13" s="113"/>
      <c r="KU13" s="113"/>
      <c r="KV13" s="113"/>
      <c r="KW13" s="114"/>
      <c r="KX13" s="112" t="str">
        <f>IF(KX17&lt;&gt;"","W"&amp;KX14,"")</f>
        <v/>
      </c>
      <c r="KY13" s="113"/>
      <c r="KZ13" s="113"/>
      <c r="LA13" s="113"/>
      <c r="LB13" s="113"/>
      <c r="LC13" s="113"/>
      <c r="LD13" s="114"/>
      <c r="LE13" s="112" t="str">
        <f>IF(LE17&lt;&gt;"","W"&amp;LE14,"")</f>
        <v/>
      </c>
      <c r="LF13" s="113"/>
      <c r="LG13" s="113"/>
      <c r="LH13" s="113"/>
      <c r="LI13" s="113"/>
      <c r="LJ13" s="113"/>
      <c r="LK13" s="114"/>
      <c r="LL13" s="112" t="str">
        <f>IF(LL17&lt;&gt;"","W"&amp;LL14,"")</f>
        <v/>
      </c>
      <c r="LM13" s="113"/>
      <c r="LN13" s="113"/>
      <c r="LO13" s="113"/>
      <c r="LP13" s="113"/>
      <c r="LQ13" s="113"/>
      <c r="LR13" s="114"/>
      <c r="LS13" s="112" t="str">
        <f>IF(LS17&lt;&gt;"","W"&amp;LS14,"")</f>
        <v/>
      </c>
      <c r="LT13" s="113"/>
      <c r="LU13" s="113"/>
      <c r="LV13" s="113"/>
      <c r="LW13" s="113"/>
      <c r="LX13" s="113"/>
      <c r="LY13" s="114"/>
      <c r="LZ13" s="112" t="str">
        <f>IF(LZ17&lt;&gt;"","W"&amp;LZ14,"")</f>
        <v/>
      </c>
      <c r="MA13" s="113"/>
      <c r="MB13" s="113"/>
      <c r="MC13" s="113"/>
      <c r="MD13" s="113"/>
      <c r="ME13" s="113"/>
      <c r="MF13" s="114"/>
      <c r="MG13" s="112" t="str">
        <f>IF(MG17&lt;&gt;"","W"&amp;MG14,"")</f>
        <v/>
      </c>
      <c r="MH13" s="113"/>
      <c r="MI13" s="113"/>
      <c r="MJ13" s="113"/>
      <c r="MK13" s="113"/>
      <c r="ML13" s="113"/>
      <c r="MM13" s="114"/>
      <c r="MN13" s="112" t="str">
        <f>IF(MN17&lt;&gt;"","W"&amp;MN14,"")</f>
        <v/>
      </c>
      <c r="MO13" s="113"/>
      <c r="MP13" s="113"/>
      <c r="MQ13" s="113"/>
      <c r="MR13" s="113"/>
      <c r="MS13" s="113"/>
      <c r="MT13" s="114"/>
      <c r="MU13" s="112" t="str">
        <f>IF(MU17&lt;&gt;"","W"&amp;MU14,"")</f>
        <v/>
      </c>
      <c r="MV13" s="113"/>
      <c r="MW13" s="113"/>
      <c r="MX13" s="113"/>
      <c r="MY13" s="113"/>
      <c r="MZ13" s="113"/>
      <c r="NA13" s="114"/>
      <c r="NB13" s="112" t="str">
        <f>IF(NB17&lt;&gt;"","W"&amp;NB14,"")</f>
        <v/>
      </c>
      <c r="NC13" s="113"/>
      <c r="ND13" s="113"/>
      <c r="NE13" s="113"/>
      <c r="NF13" s="113"/>
      <c r="NG13" s="113"/>
      <c r="NH13" s="114"/>
      <c r="NI13" s="112" t="str">
        <f>IF(NI17&lt;&gt;"","W"&amp;NI14,"")</f>
        <v/>
      </c>
      <c r="NJ13" s="113"/>
      <c r="NK13" s="113"/>
      <c r="NL13" s="113"/>
      <c r="NM13" s="113"/>
      <c r="NN13" s="113"/>
      <c r="NO13" s="114"/>
      <c r="NP13" s="112" t="str">
        <f>IF(NP17&lt;&gt;"","W"&amp;NP14,"")</f>
        <v/>
      </c>
      <c r="NQ13" s="113"/>
      <c r="NR13" s="113"/>
      <c r="NS13" s="113"/>
      <c r="NT13" s="113"/>
      <c r="NU13" s="113"/>
      <c r="NV13" s="113"/>
    </row>
    <row r="14" spans="1:387" ht="15" customHeight="1" x14ac:dyDescent="0.25">
      <c r="A14" s="26"/>
      <c r="B14" s="38" t="s">
        <v>19</v>
      </c>
      <c r="C14" s="38"/>
      <c r="D14" s="38" t="s">
        <v>5</v>
      </c>
      <c r="E14" s="32"/>
      <c r="F14" s="32"/>
      <c r="G14" s="32"/>
      <c r="H14" s="32"/>
      <c r="I14" s="26"/>
      <c r="J14" s="133"/>
      <c r="K14" s="137"/>
      <c r="L14" s="138"/>
      <c r="M14" s="137"/>
      <c r="N14" s="61"/>
      <c r="O14" s="62"/>
      <c r="P14" s="133"/>
      <c r="Q14" s="133"/>
      <c r="R14" s="142"/>
      <c r="S14" s="125"/>
      <c r="T14" s="127"/>
      <c r="U14" s="142"/>
      <c r="V14" s="127"/>
      <c r="W14" s="146">
        <f>IF(W17&lt;&gt;"",N10*'Gantt Chart'!F27+1,"")</f>
        <v>1</v>
      </c>
      <c r="X14" s="115">
        <f>IF(W17&lt;&gt;"",W17,"")</f>
        <v>40910</v>
      </c>
      <c r="Y14" s="115"/>
      <c r="Z14" s="115"/>
      <c r="AA14" s="115"/>
      <c r="AB14" s="115"/>
      <c r="AC14" s="116"/>
      <c r="AD14" s="121">
        <f>IF(AD17&lt;&gt;"",W14+1,"")</f>
        <v>2</v>
      </c>
      <c r="AE14" s="115">
        <f>IF(AD17&lt;&gt;"",AD17,"")</f>
        <v>40917</v>
      </c>
      <c r="AF14" s="115"/>
      <c r="AG14" s="115"/>
      <c r="AH14" s="115"/>
      <c r="AI14" s="115"/>
      <c r="AJ14" s="116"/>
      <c r="AK14" s="121">
        <f>IF(AK17&lt;&gt;"",AD14+1,"")</f>
        <v>3</v>
      </c>
      <c r="AL14" s="115">
        <f>IF(AK17&lt;&gt;"",AK17,"")</f>
        <v>40924</v>
      </c>
      <c r="AM14" s="115"/>
      <c r="AN14" s="115"/>
      <c r="AO14" s="115"/>
      <c r="AP14" s="115"/>
      <c r="AQ14" s="116"/>
      <c r="AR14" s="121">
        <f>IF(AR17&lt;&gt;"",AK14+1,"")</f>
        <v>4</v>
      </c>
      <c r="AS14" s="115">
        <f>IF(AR17&lt;&gt;"",AR17,"")</f>
        <v>40931</v>
      </c>
      <c r="AT14" s="115"/>
      <c r="AU14" s="115"/>
      <c r="AV14" s="115"/>
      <c r="AW14" s="115"/>
      <c r="AX14" s="116"/>
      <c r="AY14" s="121">
        <f>IF(AY17&lt;&gt;"",AR14+1,"")</f>
        <v>5</v>
      </c>
      <c r="AZ14" s="115">
        <f>IF(AY17&lt;&gt;"",AY17,"")</f>
        <v>40938</v>
      </c>
      <c r="BA14" s="115"/>
      <c r="BB14" s="115"/>
      <c r="BC14" s="115"/>
      <c r="BD14" s="115"/>
      <c r="BE14" s="116"/>
      <c r="BF14" s="121" t="str">
        <f>IF(BF17&lt;&gt;"",AY14+1,"")</f>
        <v/>
      </c>
      <c r="BG14" s="115" t="str">
        <f>IF(BF17&lt;&gt;"",BF17,"")</f>
        <v/>
      </c>
      <c r="BH14" s="115"/>
      <c r="BI14" s="115"/>
      <c r="BJ14" s="115"/>
      <c r="BK14" s="115"/>
      <c r="BL14" s="116"/>
      <c r="BM14" s="121" t="str">
        <f>IF(BM17&lt;&gt;"",BF14+1,"")</f>
        <v/>
      </c>
      <c r="BN14" s="115" t="str">
        <f>IF(BM17&lt;&gt;"",BM17,"")</f>
        <v/>
      </c>
      <c r="BO14" s="115"/>
      <c r="BP14" s="115"/>
      <c r="BQ14" s="115"/>
      <c r="BR14" s="115"/>
      <c r="BS14" s="116"/>
      <c r="BT14" s="121" t="str">
        <f>IF(BT17&lt;&gt;"",BM14+1,"")</f>
        <v/>
      </c>
      <c r="BU14" s="115" t="str">
        <f>IF(BT17&lt;&gt;"",BT17,"")</f>
        <v/>
      </c>
      <c r="BV14" s="115"/>
      <c r="BW14" s="115"/>
      <c r="BX14" s="115"/>
      <c r="BY14" s="115"/>
      <c r="BZ14" s="116"/>
      <c r="CA14" s="121" t="str">
        <f>IF(CA17&lt;&gt;"",BT14+1,"")</f>
        <v/>
      </c>
      <c r="CB14" s="115" t="str">
        <f>IF(CA17&lt;&gt;"",CA17,"")</f>
        <v/>
      </c>
      <c r="CC14" s="115"/>
      <c r="CD14" s="115"/>
      <c r="CE14" s="115"/>
      <c r="CF14" s="115"/>
      <c r="CG14" s="116"/>
      <c r="CH14" s="121" t="str">
        <f>IF(CH17&lt;&gt;"",CA14+1,"")</f>
        <v/>
      </c>
      <c r="CI14" s="115" t="str">
        <f>IF(CH17&lt;&gt;"",CH17,"")</f>
        <v/>
      </c>
      <c r="CJ14" s="115"/>
      <c r="CK14" s="115"/>
      <c r="CL14" s="115"/>
      <c r="CM14" s="115"/>
      <c r="CN14" s="116"/>
      <c r="CO14" s="121" t="str">
        <f>IF(CO17&lt;&gt;"",CH14+1,"")</f>
        <v/>
      </c>
      <c r="CP14" s="115" t="str">
        <f>IF(CO17&lt;&gt;"",CO17,"")</f>
        <v/>
      </c>
      <c r="CQ14" s="115"/>
      <c r="CR14" s="115"/>
      <c r="CS14" s="115"/>
      <c r="CT14" s="115"/>
      <c r="CU14" s="116"/>
      <c r="CV14" s="121" t="str">
        <f>IF(CV17&lt;&gt;"",CO14+1,"")</f>
        <v/>
      </c>
      <c r="CW14" s="115" t="str">
        <f>IF(CV17&lt;&gt;"",CV17,"")</f>
        <v/>
      </c>
      <c r="CX14" s="115"/>
      <c r="CY14" s="115"/>
      <c r="CZ14" s="115"/>
      <c r="DA14" s="115"/>
      <c r="DB14" s="116"/>
      <c r="DC14" s="121" t="str">
        <f>IF(DC17&lt;&gt;"",CV14+1,"")</f>
        <v/>
      </c>
      <c r="DD14" s="115" t="str">
        <f>IF(DC17&lt;&gt;"",DC17,"")</f>
        <v/>
      </c>
      <c r="DE14" s="115"/>
      <c r="DF14" s="115"/>
      <c r="DG14" s="115"/>
      <c r="DH14" s="115"/>
      <c r="DI14" s="116"/>
      <c r="DJ14" s="121" t="str">
        <f>IF(DJ17&lt;&gt;"",DC14+1,"")</f>
        <v/>
      </c>
      <c r="DK14" s="115" t="str">
        <f>IF(DJ17&lt;&gt;"",DJ17,"")</f>
        <v/>
      </c>
      <c r="DL14" s="115"/>
      <c r="DM14" s="115"/>
      <c r="DN14" s="115"/>
      <c r="DO14" s="115"/>
      <c r="DP14" s="116"/>
      <c r="DQ14" s="121" t="str">
        <f>IF(DQ17&lt;&gt;"",DJ14+1,"")</f>
        <v/>
      </c>
      <c r="DR14" s="115" t="str">
        <f>IF(DQ17&lt;&gt;"",DQ17,"")</f>
        <v/>
      </c>
      <c r="DS14" s="115"/>
      <c r="DT14" s="115"/>
      <c r="DU14" s="115"/>
      <c r="DV14" s="115"/>
      <c r="DW14" s="116"/>
      <c r="DX14" s="121" t="str">
        <f>IF(DX17&lt;&gt;"",DQ14+1,"")</f>
        <v/>
      </c>
      <c r="DY14" s="115" t="str">
        <f>IF(DX17&lt;&gt;"",DX17,"")</f>
        <v/>
      </c>
      <c r="DZ14" s="115"/>
      <c r="EA14" s="115"/>
      <c r="EB14" s="115"/>
      <c r="EC14" s="115"/>
      <c r="ED14" s="116"/>
      <c r="EE14" s="121" t="str">
        <f>IF(EE17&lt;&gt;"",DX14+1,"")</f>
        <v/>
      </c>
      <c r="EF14" s="115" t="str">
        <f>IF(EE17&lt;&gt;"",EE17,"")</f>
        <v/>
      </c>
      <c r="EG14" s="115"/>
      <c r="EH14" s="115"/>
      <c r="EI14" s="115"/>
      <c r="EJ14" s="115"/>
      <c r="EK14" s="116"/>
      <c r="EL14" s="121" t="str">
        <f>IF(EL17&lt;&gt;"",EE14+1,"")</f>
        <v/>
      </c>
      <c r="EM14" s="115" t="str">
        <f>IF(EL17&lt;&gt;"",EL17,"")</f>
        <v/>
      </c>
      <c r="EN14" s="115"/>
      <c r="EO14" s="115"/>
      <c r="EP14" s="115"/>
      <c r="EQ14" s="115"/>
      <c r="ER14" s="116"/>
      <c r="ES14" s="121" t="str">
        <f>IF(ES17&lt;&gt;"",EL14+1,"")</f>
        <v/>
      </c>
      <c r="ET14" s="115" t="str">
        <f>IF(ES17&lt;&gt;"",ES17,"")</f>
        <v/>
      </c>
      <c r="EU14" s="115"/>
      <c r="EV14" s="115"/>
      <c r="EW14" s="115"/>
      <c r="EX14" s="115"/>
      <c r="EY14" s="116"/>
      <c r="EZ14" s="121" t="str">
        <f>IF(EZ17&lt;&gt;"",ES14+1,"")</f>
        <v/>
      </c>
      <c r="FA14" s="115" t="str">
        <f>IF(EZ17&lt;&gt;"",EZ17,"")</f>
        <v/>
      </c>
      <c r="FB14" s="115"/>
      <c r="FC14" s="115"/>
      <c r="FD14" s="115"/>
      <c r="FE14" s="115"/>
      <c r="FF14" s="116"/>
      <c r="FG14" s="121" t="str">
        <f>IF(FG17&lt;&gt;"",EZ14+1,"")</f>
        <v/>
      </c>
      <c r="FH14" s="115" t="str">
        <f>IF(FG17&lt;&gt;"",FG17,"")</f>
        <v/>
      </c>
      <c r="FI14" s="115"/>
      <c r="FJ14" s="115"/>
      <c r="FK14" s="115"/>
      <c r="FL14" s="115"/>
      <c r="FM14" s="116"/>
      <c r="FN14" s="121" t="str">
        <f>IF(FN17&lt;&gt;"",FG14+1,"")</f>
        <v/>
      </c>
      <c r="FO14" s="115" t="str">
        <f>IF(FN17&lt;&gt;"",FN17,"")</f>
        <v/>
      </c>
      <c r="FP14" s="115"/>
      <c r="FQ14" s="115"/>
      <c r="FR14" s="115"/>
      <c r="FS14" s="115"/>
      <c r="FT14" s="116"/>
      <c r="FU14" s="121" t="str">
        <f>IF(FU17&lt;&gt;"",FN14+1,"")</f>
        <v/>
      </c>
      <c r="FV14" s="115" t="str">
        <f>IF(FU17&lt;&gt;"",FU17,"")</f>
        <v/>
      </c>
      <c r="FW14" s="115"/>
      <c r="FX14" s="115"/>
      <c r="FY14" s="115"/>
      <c r="FZ14" s="115"/>
      <c r="GA14" s="116"/>
      <c r="GB14" s="121" t="str">
        <f>IF(GB17&lt;&gt;"",FU14+1,"")</f>
        <v/>
      </c>
      <c r="GC14" s="115" t="str">
        <f>IF(GB17&lt;&gt;"",GB17,"")</f>
        <v/>
      </c>
      <c r="GD14" s="115"/>
      <c r="GE14" s="115"/>
      <c r="GF14" s="115"/>
      <c r="GG14" s="115"/>
      <c r="GH14" s="116"/>
      <c r="GI14" s="121" t="str">
        <f>IF(GI17&lt;&gt;"",GB14+1,"")</f>
        <v/>
      </c>
      <c r="GJ14" s="115" t="str">
        <f>IF(GI17&lt;&gt;"",GI17,"")</f>
        <v/>
      </c>
      <c r="GK14" s="115"/>
      <c r="GL14" s="115"/>
      <c r="GM14" s="115"/>
      <c r="GN14" s="115"/>
      <c r="GO14" s="116"/>
      <c r="GP14" s="121" t="str">
        <f>IF(GP17&lt;&gt;"",GI14+1,"")</f>
        <v/>
      </c>
      <c r="GQ14" s="115" t="str">
        <f>IF(GP17&lt;&gt;"",GP17,"")</f>
        <v/>
      </c>
      <c r="GR14" s="115"/>
      <c r="GS14" s="115"/>
      <c r="GT14" s="115"/>
      <c r="GU14" s="115"/>
      <c r="GV14" s="116"/>
      <c r="GW14" s="121" t="str">
        <f>IF(GW17&lt;&gt;"",GP14+1,"")</f>
        <v/>
      </c>
      <c r="GX14" s="115" t="str">
        <f>IF(GW17&lt;&gt;"",GW17,"")</f>
        <v/>
      </c>
      <c r="GY14" s="115"/>
      <c r="GZ14" s="115"/>
      <c r="HA14" s="115"/>
      <c r="HB14" s="115"/>
      <c r="HC14" s="116"/>
      <c r="HD14" s="121" t="str">
        <f>IF(HD17&lt;&gt;"",GW14+1,"")</f>
        <v/>
      </c>
      <c r="HE14" s="115" t="str">
        <f>IF(HD17&lt;&gt;"",HD17,"")</f>
        <v/>
      </c>
      <c r="HF14" s="115"/>
      <c r="HG14" s="115"/>
      <c r="HH14" s="115"/>
      <c r="HI14" s="115"/>
      <c r="HJ14" s="116"/>
      <c r="HK14" s="121" t="str">
        <f>IF(HK17&lt;&gt;"",HD14+1,"")</f>
        <v/>
      </c>
      <c r="HL14" s="115" t="str">
        <f>IF(HK17&lt;&gt;"",HK17,"")</f>
        <v/>
      </c>
      <c r="HM14" s="115"/>
      <c r="HN14" s="115"/>
      <c r="HO14" s="115"/>
      <c r="HP14" s="115"/>
      <c r="HQ14" s="116"/>
      <c r="HR14" s="121" t="str">
        <f>IF(HR17&lt;&gt;"",HK14+1,"")</f>
        <v/>
      </c>
      <c r="HS14" s="115" t="str">
        <f>IF(HR17&lt;&gt;"",HR17,"")</f>
        <v/>
      </c>
      <c r="HT14" s="115"/>
      <c r="HU14" s="115"/>
      <c r="HV14" s="115"/>
      <c r="HW14" s="115"/>
      <c r="HX14" s="116"/>
      <c r="HY14" s="121" t="str">
        <f>IF(HY17&lt;&gt;"",HR14+1,"")</f>
        <v/>
      </c>
      <c r="HZ14" s="115" t="str">
        <f>IF(HY17&lt;&gt;"",HY17,"")</f>
        <v/>
      </c>
      <c r="IA14" s="115"/>
      <c r="IB14" s="115"/>
      <c r="IC14" s="115"/>
      <c r="ID14" s="115"/>
      <c r="IE14" s="116"/>
      <c r="IF14" s="121" t="str">
        <f>IF(IF17&lt;&gt;"",HY14+1,"")</f>
        <v/>
      </c>
      <c r="IG14" s="115" t="str">
        <f>IF(IF17&lt;&gt;"",IF17,"")</f>
        <v/>
      </c>
      <c r="IH14" s="115"/>
      <c r="II14" s="115"/>
      <c r="IJ14" s="115"/>
      <c r="IK14" s="115"/>
      <c r="IL14" s="116"/>
      <c r="IM14" s="121" t="str">
        <f>IF(IM17&lt;&gt;"",IF14+1,"")</f>
        <v/>
      </c>
      <c r="IN14" s="115" t="str">
        <f>IF(IM17&lt;&gt;"",IM17,"")</f>
        <v/>
      </c>
      <c r="IO14" s="115"/>
      <c r="IP14" s="115"/>
      <c r="IQ14" s="115"/>
      <c r="IR14" s="115"/>
      <c r="IS14" s="116"/>
      <c r="IT14" s="121" t="str">
        <f>IF(IT17&lt;&gt;"",IM14+1,"")</f>
        <v/>
      </c>
      <c r="IU14" s="115" t="str">
        <f>IF(IT17&lt;&gt;"",IT17,"")</f>
        <v/>
      </c>
      <c r="IV14" s="115"/>
      <c r="IW14" s="115"/>
      <c r="IX14" s="115"/>
      <c r="IY14" s="115"/>
      <c r="IZ14" s="116"/>
      <c r="JA14" s="121" t="str">
        <f>IF(JA17&lt;&gt;"",IT14+1,"")</f>
        <v/>
      </c>
      <c r="JB14" s="115" t="str">
        <f>IF(JA17&lt;&gt;"",JA17,"")</f>
        <v/>
      </c>
      <c r="JC14" s="115"/>
      <c r="JD14" s="115"/>
      <c r="JE14" s="115"/>
      <c r="JF14" s="115"/>
      <c r="JG14" s="116"/>
      <c r="JH14" s="121" t="str">
        <f>IF(JH17&lt;&gt;"",JA14+1,"")</f>
        <v/>
      </c>
      <c r="JI14" s="115" t="str">
        <f>IF(JH17&lt;&gt;"",JH17,"")</f>
        <v/>
      </c>
      <c r="JJ14" s="115"/>
      <c r="JK14" s="115"/>
      <c r="JL14" s="115"/>
      <c r="JM14" s="115"/>
      <c r="JN14" s="116"/>
      <c r="JO14" s="121" t="str">
        <f>IF(JO17&lt;&gt;"",JH14+1,"")</f>
        <v/>
      </c>
      <c r="JP14" s="115" t="str">
        <f>IF(JO17&lt;&gt;"",JO17,"")</f>
        <v/>
      </c>
      <c r="JQ14" s="115"/>
      <c r="JR14" s="115"/>
      <c r="JS14" s="115"/>
      <c r="JT14" s="115"/>
      <c r="JU14" s="116"/>
      <c r="JV14" s="121" t="str">
        <f>IF(JV17&lt;&gt;"",JO14+1,"")</f>
        <v/>
      </c>
      <c r="JW14" s="115" t="str">
        <f>IF(JV17&lt;&gt;"",JV17,"")</f>
        <v/>
      </c>
      <c r="JX14" s="115"/>
      <c r="JY14" s="115"/>
      <c r="JZ14" s="115"/>
      <c r="KA14" s="115"/>
      <c r="KB14" s="116"/>
      <c r="KC14" s="121" t="str">
        <f>IF(KC17&lt;&gt;"",JV14+1,"")</f>
        <v/>
      </c>
      <c r="KD14" s="115" t="str">
        <f>IF(KC17&lt;&gt;"",KC17,"")</f>
        <v/>
      </c>
      <c r="KE14" s="115"/>
      <c r="KF14" s="115"/>
      <c r="KG14" s="115"/>
      <c r="KH14" s="115"/>
      <c r="KI14" s="116"/>
      <c r="KJ14" s="121" t="str">
        <f>IF(KJ17&lt;&gt;"",KC14+1,"")</f>
        <v/>
      </c>
      <c r="KK14" s="115" t="str">
        <f>IF(KJ17&lt;&gt;"",KJ17,"")</f>
        <v/>
      </c>
      <c r="KL14" s="115"/>
      <c r="KM14" s="115"/>
      <c r="KN14" s="115"/>
      <c r="KO14" s="115"/>
      <c r="KP14" s="116"/>
      <c r="KQ14" s="121" t="str">
        <f>IF(KQ17&lt;&gt;"",KJ14+1,"")</f>
        <v/>
      </c>
      <c r="KR14" s="115" t="str">
        <f>IF(KQ17&lt;&gt;"",KQ17,"")</f>
        <v/>
      </c>
      <c r="KS14" s="115"/>
      <c r="KT14" s="115"/>
      <c r="KU14" s="115"/>
      <c r="KV14" s="115"/>
      <c r="KW14" s="116"/>
      <c r="KX14" s="121" t="str">
        <f>IF(KX17&lt;&gt;"",KQ14+1,"")</f>
        <v/>
      </c>
      <c r="KY14" s="115" t="str">
        <f>IF(KX17&lt;&gt;"",KX17,"")</f>
        <v/>
      </c>
      <c r="KZ14" s="115"/>
      <c r="LA14" s="115"/>
      <c r="LB14" s="115"/>
      <c r="LC14" s="115"/>
      <c r="LD14" s="116"/>
      <c r="LE14" s="121" t="str">
        <f>IF(LE17&lt;&gt;"",KX14+1,"")</f>
        <v/>
      </c>
      <c r="LF14" s="115" t="str">
        <f>IF(LE17&lt;&gt;"",LE17,"")</f>
        <v/>
      </c>
      <c r="LG14" s="115"/>
      <c r="LH14" s="115"/>
      <c r="LI14" s="115"/>
      <c r="LJ14" s="115"/>
      <c r="LK14" s="116"/>
      <c r="LL14" s="121" t="str">
        <f>IF(LL17&lt;&gt;"",LE14+1,"")</f>
        <v/>
      </c>
      <c r="LM14" s="115" t="str">
        <f>IF(LL17&lt;&gt;"",LL17,"")</f>
        <v/>
      </c>
      <c r="LN14" s="115"/>
      <c r="LO14" s="115"/>
      <c r="LP14" s="115"/>
      <c r="LQ14" s="115"/>
      <c r="LR14" s="116"/>
      <c r="LS14" s="121" t="str">
        <f>IF(LS17&lt;&gt;"",LL14+1,"")</f>
        <v/>
      </c>
      <c r="LT14" s="115" t="str">
        <f>IF(LS17&lt;&gt;"",LS17,"")</f>
        <v/>
      </c>
      <c r="LU14" s="115"/>
      <c r="LV14" s="115"/>
      <c r="LW14" s="115"/>
      <c r="LX14" s="115"/>
      <c r="LY14" s="116"/>
      <c r="LZ14" s="121" t="str">
        <f>IF(LZ17&lt;&gt;"",LS14+1,"")</f>
        <v/>
      </c>
      <c r="MA14" s="115" t="str">
        <f>IF(LZ17&lt;&gt;"",LZ17,"")</f>
        <v/>
      </c>
      <c r="MB14" s="115"/>
      <c r="MC14" s="115"/>
      <c r="MD14" s="115"/>
      <c r="ME14" s="115"/>
      <c r="MF14" s="116"/>
      <c r="MG14" s="121" t="str">
        <f>IF(MG17&lt;&gt;"",LZ14+1,"")</f>
        <v/>
      </c>
      <c r="MH14" s="115" t="str">
        <f>IF(MG17&lt;&gt;"",MG17,"")</f>
        <v/>
      </c>
      <c r="MI14" s="115"/>
      <c r="MJ14" s="115"/>
      <c r="MK14" s="115"/>
      <c r="ML14" s="115"/>
      <c r="MM14" s="116"/>
      <c r="MN14" s="121" t="str">
        <f>IF(MN17&lt;&gt;"",MG14+1,"")</f>
        <v/>
      </c>
      <c r="MO14" s="115" t="str">
        <f>IF(MN17&lt;&gt;"",MN17,"")</f>
        <v/>
      </c>
      <c r="MP14" s="115"/>
      <c r="MQ14" s="115"/>
      <c r="MR14" s="115"/>
      <c r="MS14" s="115"/>
      <c r="MT14" s="116"/>
      <c r="MU14" s="121" t="str">
        <f>IF(MU17&lt;&gt;"",MN14+1,"")</f>
        <v/>
      </c>
      <c r="MV14" s="115" t="str">
        <f>IF(MU17&lt;&gt;"",MU17,"")</f>
        <v/>
      </c>
      <c r="MW14" s="115"/>
      <c r="MX14" s="115"/>
      <c r="MY14" s="115"/>
      <c r="MZ14" s="115"/>
      <c r="NA14" s="116"/>
      <c r="NB14" s="121" t="str">
        <f>IF(NB17&lt;&gt;"",MU14+1,"")</f>
        <v/>
      </c>
      <c r="NC14" s="115" t="str">
        <f>IF(NB17&lt;&gt;"",NB17,"")</f>
        <v/>
      </c>
      <c r="ND14" s="115"/>
      <c r="NE14" s="115"/>
      <c r="NF14" s="115"/>
      <c r="NG14" s="115"/>
      <c r="NH14" s="116"/>
      <c r="NI14" s="121" t="str">
        <f>IF(NI17&lt;&gt;"",NB14+1,"")</f>
        <v/>
      </c>
      <c r="NJ14" s="115" t="str">
        <f>IF(NI17&lt;&gt;"",NI17,"")</f>
        <v/>
      </c>
      <c r="NK14" s="115"/>
      <c r="NL14" s="115"/>
      <c r="NM14" s="115"/>
      <c r="NN14" s="115"/>
      <c r="NO14" s="116"/>
      <c r="NP14" s="121" t="str">
        <f>IF(NP17&lt;&gt;"",NI14+1,"")</f>
        <v/>
      </c>
      <c r="NQ14" s="115" t="str">
        <f>IF(NP17&lt;&gt;"",NP17,"")</f>
        <v/>
      </c>
      <c r="NR14" s="115"/>
      <c r="NS14" s="115"/>
      <c r="NT14" s="115"/>
      <c r="NU14" s="115"/>
      <c r="NV14" s="115"/>
    </row>
    <row r="15" spans="1:387" ht="15" customHeight="1" x14ac:dyDescent="0.25">
      <c r="A15" s="26"/>
      <c r="B15" s="165" t="s">
        <v>79</v>
      </c>
      <c r="C15" s="149" t="s">
        <v>20</v>
      </c>
      <c r="D15" s="17" t="b">
        <f t="shared" ref="D15:D16" si="0">IF(B15&lt;&gt;"",TRUE,FALSE)</f>
        <v>1</v>
      </c>
      <c r="E15" s="63">
        <f ca="1">TODAY()</f>
        <v>42194</v>
      </c>
      <c r="F15" s="32"/>
      <c r="G15" s="32"/>
      <c r="H15" s="41"/>
      <c r="I15" s="26"/>
      <c r="J15" s="133"/>
      <c r="K15" s="137"/>
      <c r="L15" s="138"/>
      <c r="M15" s="137"/>
      <c r="N15" s="61"/>
      <c r="O15" s="62"/>
      <c r="P15" s="133"/>
      <c r="Q15" s="133"/>
      <c r="R15" s="142"/>
      <c r="S15" s="125"/>
      <c r="T15" s="127"/>
      <c r="U15" s="142"/>
      <c r="V15" s="127"/>
      <c r="W15" s="147"/>
      <c r="X15" s="117"/>
      <c r="Y15" s="117"/>
      <c r="Z15" s="117"/>
      <c r="AA15" s="117"/>
      <c r="AB15" s="117"/>
      <c r="AC15" s="118"/>
      <c r="AD15" s="122"/>
      <c r="AE15" s="117"/>
      <c r="AF15" s="117"/>
      <c r="AG15" s="117"/>
      <c r="AH15" s="117"/>
      <c r="AI15" s="117"/>
      <c r="AJ15" s="118"/>
      <c r="AK15" s="122"/>
      <c r="AL15" s="117"/>
      <c r="AM15" s="117"/>
      <c r="AN15" s="117"/>
      <c r="AO15" s="117"/>
      <c r="AP15" s="117"/>
      <c r="AQ15" s="118"/>
      <c r="AR15" s="122"/>
      <c r="AS15" s="117"/>
      <c r="AT15" s="117"/>
      <c r="AU15" s="117"/>
      <c r="AV15" s="117"/>
      <c r="AW15" s="117"/>
      <c r="AX15" s="118"/>
      <c r="AY15" s="122"/>
      <c r="AZ15" s="117"/>
      <c r="BA15" s="117"/>
      <c r="BB15" s="117"/>
      <c r="BC15" s="117"/>
      <c r="BD15" s="117"/>
      <c r="BE15" s="118"/>
      <c r="BF15" s="122"/>
      <c r="BG15" s="117"/>
      <c r="BH15" s="117"/>
      <c r="BI15" s="117"/>
      <c r="BJ15" s="117"/>
      <c r="BK15" s="117"/>
      <c r="BL15" s="118"/>
      <c r="BM15" s="122"/>
      <c r="BN15" s="117"/>
      <c r="BO15" s="117"/>
      <c r="BP15" s="117"/>
      <c r="BQ15" s="117"/>
      <c r="BR15" s="117"/>
      <c r="BS15" s="118"/>
      <c r="BT15" s="122"/>
      <c r="BU15" s="117"/>
      <c r="BV15" s="117"/>
      <c r="BW15" s="117"/>
      <c r="BX15" s="117"/>
      <c r="BY15" s="117"/>
      <c r="BZ15" s="118"/>
      <c r="CA15" s="122"/>
      <c r="CB15" s="117"/>
      <c r="CC15" s="117"/>
      <c r="CD15" s="117"/>
      <c r="CE15" s="117"/>
      <c r="CF15" s="117"/>
      <c r="CG15" s="118"/>
      <c r="CH15" s="122"/>
      <c r="CI15" s="117"/>
      <c r="CJ15" s="117"/>
      <c r="CK15" s="117"/>
      <c r="CL15" s="117"/>
      <c r="CM15" s="117"/>
      <c r="CN15" s="118"/>
      <c r="CO15" s="122"/>
      <c r="CP15" s="117"/>
      <c r="CQ15" s="117"/>
      <c r="CR15" s="117"/>
      <c r="CS15" s="117"/>
      <c r="CT15" s="117"/>
      <c r="CU15" s="118"/>
      <c r="CV15" s="122"/>
      <c r="CW15" s="117"/>
      <c r="CX15" s="117"/>
      <c r="CY15" s="117"/>
      <c r="CZ15" s="117"/>
      <c r="DA15" s="117"/>
      <c r="DB15" s="118"/>
      <c r="DC15" s="122"/>
      <c r="DD15" s="117"/>
      <c r="DE15" s="117"/>
      <c r="DF15" s="117"/>
      <c r="DG15" s="117"/>
      <c r="DH15" s="117"/>
      <c r="DI15" s="118"/>
      <c r="DJ15" s="122"/>
      <c r="DK15" s="117"/>
      <c r="DL15" s="117"/>
      <c r="DM15" s="117"/>
      <c r="DN15" s="117"/>
      <c r="DO15" s="117"/>
      <c r="DP15" s="118"/>
      <c r="DQ15" s="122"/>
      <c r="DR15" s="117"/>
      <c r="DS15" s="117"/>
      <c r="DT15" s="117"/>
      <c r="DU15" s="117"/>
      <c r="DV15" s="117"/>
      <c r="DW15" s="118"/>
      <c r="DX15" s="122"/>
      <c r="DY15" s="117"/>
      <c r="DZ15" s="117"/>
      <c r="EA15" s="117"/>
      <c r="EB15" s="117"/>
      <c r="EC15" s="117"/>
      <c r="ED15" s="118"/>
      <c r="EE15" s="122"/>
      <c r="EF15" s="117"/>
      <c r="EG15" s="117"/>
      <c r="EH15" s="117"/>
      <c r="EI15" s="117"/>
      <c r="EJ15" s="117"/>
      <c r="EK15" s="118"/>
      <c r="EL15" s="122"/>
      <c r="EM15" s="117"/>
      <c r="EN15" s="117"/>
      <c r="EO15" s="117"/>
      <c r="EP15" s="117"/>
      <c r="EQ15" s="117"/>
      <c r="ER15" s="118"/>
      <c r="ES15" s="122"/>
      <c r="ET15" s="117"/>
      <c r="EU15" s="117"/>
      <c r="EV15" s="117"/>
      <c r="EW15" s="117"/>
      <c r="EX15" s="117"/>
      <c r="EY15" s="118"/>
      <c r="EZ15" s="122"/>
      <c r="FA15" s="117"/>
      <c r="FB15" s="117"/>
      <c r="FC15" s="117"/>
      <c r="FD15" s="117"/>
      <c r="FE15" s="117"/>
      <c r="FF15" s="118"/>
      <c r="FG15" s="122"/>
      <c r="FH15" s="117"/>
      <c r="FI15" s="117"/>
      <c r="FJ15" s="117"/>
      <c r="FK15" s="117"/>
      <c r="FL15" s="117"/>
      <c r="FM15" s="118"/>
      <c r="FN15" s="122"/>
      <c r="FO15" s="117"/>
      <c r="FP15" s="117"/>
      <c r="FQ15" s="117"/>
      <c r="FR15" s="117"/>
      <c r="FS15" s="117"/>
      <c r="FT15" s="118"/>
      <c r="FU15" s="122"/>
      <c r="FV15" s="117"/>
      <c r="FW15" s="117"/>
      <c r="FX15" s="117"/>
      <c r="FY15" s="117"/>
      <c r="FZ15" s="117"/>
      <c r="GA15" s="118"/>
      <c r="GB15" s="122"/>
      <c r="GC15" s="117"/>
      <c r="GD15" s="117"/>
      <c r="GE15" s="117"/>
      <c r="GF15" s="117"/>
      <c r="GG15" s="117"/>
      <c r="GH15" s="118"/>
      <c r="GI15" s="122"/>
      <c r="GJ15" s="117"/>
      <c r="GK15" s="117"/>
      <c r="GL15" s="117"/>
      <c r="GM15" s="117"/>
      <c r="GN15" s="117"/>
      <c r="GO15" s="118"/>
      <c r="GP15" s="122"/>
      <c r="GQ15" s="117"/>
      <c r="GR15" s="117"/>
      <c r="GS15" s="117"/>
      <c r="GT15" s="117"/>
      <c r="GU15" s="117"/>
      <c r="GV15" s="118"/>
      <c r="GW15" s="122"/>
      <c r="GX15" s="117"/>
      <c r="GY15" s="117"/>
      <c r="GZ15" s="117"/>
      <c r="HA15" s="117"/>
      <c r="HB15" s="117"/>
      <c r="HC15" s="118"/>
      <c r="HD15" s="122"/>
      <c r="HE15" s="117"/>
      <c r="HF15" s="117"/>
      <c r="HG15" s="117"/>
      <c r="HH15" s="117"/>
      <c r="HI15" s="117"/>
      <c r="HJ15" s="118"/>
      <c r="HK15" s="122"/>
      <c r="HL15" s="117"/>
      <c r="HM15" s="117"/>
      <c r="HN15" s="117"/>
      <c r="HO15" s="117"/>
      <c r="HP15" s="117"/>
      <c r="HQ15" s="118"/>
      <c r="HR15" s="122"/>
      <c r="HS15" s="117"/>
      <c r="HT15" s="117"/>
      <c r="HU15" s="117"/>
      <c r="HV15" s="117"/>
      <c r="HW15" s="117"/>
      <c r="HX15" s="118"/>
      <c r="HY15" s="122"/>
      <c r="HZ15" s="117"/>
      <c r="IA15" s="117"/>
      <c r="IB15" s="117"/>
      <c r="IC15" s="117"/>
      <c r="ID15" s="117"/>
      <c r="IE15" s="118"/>
      <c r="IF15" s="122"/>
      <c r="IG15" s="117"/>
      <c r="IH15" s="117"/>
      <c r="II15" s="117"/>
      <c r="IJ15" s="117"/>
      <c r="IK15" s="117"/>
      <c r="IL15" s="118"/>
      <c r="IM15" s="122"/>
      <c r="IN15" s="117"/>
      <c r="IO15" s="117"/>
      <c r="IP15" s="117"/>
      <c r="IQ15" s="117"/>
      <c r="IR15" s="117"/>
      <c r="IS15" s="118"/>
      <c r="IT15" s="122"/>
      <c r="IU15" s="117"/>
      <c r="IV15" s="117"/>
      <c r="IW15" s="117"/>
      <c r="IX15" s="117"/>
      <c r="IY15" s="117"/>
      <c r="IZ15" s="118"/>
      <c r="JA15" s="122"/>
      <c r="JB15" s="117"/>
      <c r="JC15" s="117"/>
      <c r="JD15" s="117"/>
      <c r="JE15" s="117"/>
      <c r="JF15" s="117"/>
      <c r="JG15" s="118"/>
      <c r="JH15" s="122"/>
      <c r="JI15" s="117"/>
      <c r="JJ15" s="117"/>
      <c r="JK15" s="117"/>
      <c r="JL15" s="117"/>
      <c r="JM15" s="117"/>
      <c r="JN15" s="118"/>
      <c r="JO15" s="122"/>
      <c r="JP15" s="117"/>
      <c r="JQ15" s="117"/>
      <c r="JR15" s="117"/>
      <c r="JS15" s="117"/>
      <c r="JT15" s="117"/>
      <c r="JU15" s="118"/>
      <c r="JV15" s="122"/>
      <c r="JW15" s="117"/>
      <c r="JX15" s="117"/>
      <c r="JY15" s="117"/>
      <c r="JZ15" s="117"/>
      <c r="KA15" s="117"/>
      <c r="KB15" s="118"/>
      <c r="KC15" s="122"/>
      <c r="KD15" s="117"/>
      <c r="KE15" s="117"/>
      <c r="KF15" s="117"/>
      <c r="KG15" s="117"/>
      <c r="KH15" s="117"/>
      <c r="KI15" s="118"/>
      <c r="KJ15" s="122"/>
      <c r="KK15" s="117"/>
      <c r="KL15" s="117"/>
      <c r="KM15" s="117"/>
      <c r="KN15" s="117"/>
      <c r="KO15" s="117"/>
      <c r="KP15" s="118"/>
      <c r="KQ15" s="122"/>
      <c r="KR15" s="117"/>
      <c r="KS15" s="117"/>
      <c r="KT15" s="117"/>
      <c r="KU15" s="117"/>
      <c r="KV15" s="117"/>
      <c r="KW15" s="118"/>
      <c r="KX15" s="122"/>
      <c r="KY15" s="117"/>
      <c r="KZ15" s="117"/>
      <c r="LA15" s="117"/>
      <c r="LB15" s="117"/>
      <c r="LC15" s="117"/>
      <c r="LD15" s="118"/>
      <c r="LE15" s="122"/>
      <c r="LF15" s="117"/>
      <c r="LG15" s="117"/>
      <c r="LH15" s="117"/>
      <c r="LI15" s="117"/>
      <c r="LJ15" s="117"/>
      <c r="LK15" s="118"/>
      <c r="LL15" s="122"/>
      <c r="LM15" s="117"/>
      <c r="LN15" s="117"/>
      <c r="LO15" s="117"/>
      <c r="LP15" s="117"/>
      <c r="LQ15" s="117"/>
      <c r="LR15" s="118"/>
      <c r="LS15" s="122"/>
      <c r="LT15" s="117"/>
      <c r="LU15" s="117"/>
      <c r="LV15" s="117"/>
      <c r="LW15" s="117"/>
      <c r="LX15" s="117"/>
      <c r="LY15" s="118"/>
      <c r="LZ15" s="122"/>
      <c r="MA15" s="117"/>
      <c r="MB15" s="117"/>
      <c r="MC15" s="117"/>
      <c r="MD15" s="117"/>
      <c r="ME15" s="117"/>
      <c r="MF15" s="118"/>
      <c r="MG15" s="122"/>
      <c r="MH15" s="117"/>
      <c r="MI15" s="117"/>
      <c r="MJ15" s="117"/>
      <c r="MK15" s="117"/>
      <c r="ML15" s="117"/>
      <c r="MM15" s="118"/>
      <c r="MN15" s="122"/>
      <c r="MO15" s="117"/>
      <c r="MP15" s="117"/>
      <c r="MQ15" s="117"/>
      <c r="MR15" s="117"/>
      <c r="MS15" s="117"/>
      <c r="MT15" s="118"/>
      <c r="MU15" s="122"/>
      <c r="MV15" s="117"/>
      <c r="MW15" s="117"/>
      <c r="MX15" s="117"/>
      <c r="MY15" s="117"/>
      <c r="MZ15" s="117"/>
      <c r="NA15" s="118"/>
      <c r="NB15" s="122"/>
      <c r="NC15" s="117"/>
      <c r="ND15" s="117"/>
      <c r="NE15" s="117"/>
      <c r="NF15" s="117"/>
      <c r="NG15" s="117"/>
      <c r="NH15" s="118"/>
      <c r="NI15" s="122"/>
      <c r="NJ15" s="117"/>
      <c r="NK15" s="117"/>
      <c r="NL15" s="117"/>
      <c r="NM15" s="117"/>
      <c r="NN15" s="117"/>
      <c r="NO15" s="118"/>
      <c r="NP15" s="122"/>
      <c r="NQ15" s="117"/>
      <c r="NR15" s="117"/>
      <c r="NS15" s="117"/>
      <c r="NT15" s="117"/>
      <c r="NU15" s="117"/>
      <c r="NV15" s="117"/>
      <c r="NW15" s="1"/>
    </row>
    <row r="16" spans="1:387" ht="15" customHeight="1" thickBot="1" x14ac:dyDescent="0.3">
      <c r="A16" s="26"/>
      <c r="B16" s="165"/>
      <c r="C16" s="149" t="s">
        <v>21</v>
      </c>
      <c r="D16" s="17" t="b">
        <f t="shared" si="0"/>
        <v>0</v>
      </c>
      <c r="E16" s="21">
        <v>40884</v>
      </c>
      <c r="F16" s="32"/>
      <c r="G16" s="32"/>
      <c r="H16" s="43"/>
      <c r="I16" s="26"/>
      <c r="J16" s="134"/>
      <c r="K16" s="139"/>
      <c r="L16" s="140"/>
      <c r="M16" s="139"/>
      <c r="N16" s="64"/>
      <c r="O16" s="65"/>
      <c r="P16" s="134"/>
      <c r="Q16" s="134"/>
      <c r="R16" s="143"/>
      <c r="S16" s="126"/>
      <c r="T16" s="128"/>
      <c r="U16" s="143"/>
      <c r="V16" s="128"/>
      <c r="W16" s="148"/>
      <c r="X16" s="119"/>
      <c r="Y16" s="119"/>
      <c r="Z16" s="119"/>
      <c r="AA16" s="119"/>
      <c r="AB16" s="119"/>
      <c r="AC16" s="120"/>
      <c r="AD16" s="123"/>
      <c r="AE16" s="119"/>
      <c r="AF16" s="119"/>
      <c r="AG16" s="119"/>
      <c r="AH16" s="119"/>
      <c r="AI16" s="119"/>
      <c r="AJ16" s="120"/>
      <c r="AK16" s="123"/>
      <c r="AL16" s="119"/>
      <c r="AM16" s="119"/>
      <c r="AN16" s="119"/>
      <c r="AO16" s="119"/>
      <c r="AP16" s="119"/>
      <c r="AQ16" s="120"/>
      <c r="AR16" s="123"/>
      <c r="AS16" s="119"/>
      <c r="AT16" s="119"/>
      <c r="AU16" s="119"/>
      <c r="AV16" s="119"/>
      <c r="AW16" s="119"/>
      <c r="AX16" s="120"/>
      <c r="AY16" s="123"/>
      <c r="AZ16" s="119"/>
      <c r="BA16" s="119"/>
      <c r="BB16" s="119"/>
      <c r="BC16" s="119"/>
      <c r="BD16" s="119"/>
      <c r="BE16" s="120"/>
      <c r="BF16" s="123"/>
      <c r="BG16" s="119"/>
      <c r="BH16" s="119"/>
      <c r="BI16" s="119"/>
      <c r="BJ16" s="119"/>
      <c r="BK16" s="119"/>
      <c r="BL16" s="120"/>
      <c r="BM16" s="123"/>
      <c r="BN16" s="119"/>
      <c r="BO16" s="119"/>
      <c r="BP16" s="119"/>
      <c r="BQ16" s="119"/>
      <c r="BR16" s="119"/>
      <c r="BS16" s="120"/>
      <c r="BT16" s="123"/>
      <c r="BU16" s="119"/>
      <c r="BV16" s="119"/>
      <c r="BW16" s="119"/>
      <c r="BX16" s="119"/>
      <c r="BY16" s="119"/>
      <c r="BZ16" s="120"/>
      <c r="CA16" s="123"/>
      <c r="CB16" s="119"/>
      <c r="CC16" s="119"/>
      <c r="CD16" s="119"/>
      <c r="CE16" s="119"/>
      <c r="CF16" s="119"/>
      <c r="CG16" s="120"/>
      <c r="CH16" s="123"/>
      <c r="CI16" s="119"/>
      <c r="CJ16" s="119"/>
      <c r="CK16" s="119"/>
      <c r="CL16" s="119"/>
      <c r="CM16" s="119"/>
      <c r="CN16" s="120"/>
      <c r="CO16" s="123"/>
      <c r="CP16" s="119"/>
      <c r="CQ16" s="119"/>
      <c r="CR16" s="119"/>
      <c r="CS16" s="119"/>
      <c r="CT16" s="119"/>
      <c r="CU16" s="120"/>
      <c r="CV16" s="123"/>
      <c r="CW16" s="119"/>
      <c r="CX16" s="119"/>
      <c r="CY16" s="119"/>
      <c r="CZ16" s="119"/>
      <c r="DA16" s="119"/>
      <c r="DB16" s="120"/>
      <c r="DC16" s="123"/>
      <c r="DD16" s="119"/>
      <c r="DE16" s="119"/>
      <c r="DF16" s="119"/>
      <c r="DG16" s="119"/>
      <c r="DH16" s="119"/>
      <c r="DI16" s="120"/>
      <c r="DJ16" s="123"/>
      <c r="DK16" s="119"/>
      <c r="DL16" s="119"/>
      <c r="DM16" s="119"/>
      <c r="DN16" s="119"/>
      <c r="DO16" s="119"/>
      <c r="DP16" s="120"/>
      <c r="DQ16" s="123"/>
      <c r="DR16" s="119"/>
      <c r="DS16" s="119"/>
      <c r="DT16" s="119"/>
      <c r="DU16" s="119"/>
      <c r="DV16" s="119"/>
      <c r="DW16" s="120"/>
      <c r="DX16" s="123"/>
      <c r="DY16" s="119"/>
      <c r="DZ16" s="119"/>
      <c r="EA16" s="119"/>
      <c r="EB16" s="119"/>
      <c r="EC16" s="119"/>
      <c r="ED16" s="120"/>
      <c r="EE16" s="123"/>
      <c r="EF16" s="119"/>
      <c r="EG16" s="119"/>
      <c r="EH16" s="119"/>
      <c r="EI16" s="119"/>
      <c r="EJ16" s="119"/>
      <c r="EK16" s="120"/>
      <c r="EL16" s="123"/>
      <c r="EM16" s="119"/>
      <c r="EN16" s="119"/>
      <c r="EO16" s="119"/>
      <c r="EP16" s="119"/>
      <c r="EQ16" s="119"/>
      <c r="ER16" s="120"/>
      <c r="ES16" s="123"/>
      <c r="ET16" s="119"/>
      <c r="EU16" s="119"/>
      <c r="EV16" s="119"/>
      <c r="EW16" s="119"/>
      <c r="EX16" s="119"/>
      <c r="EY16" s="120"/>
      <c r="EZ16" s="123"/>
      <c r="FA16" s="119"/>
      <c r="FB16" s="119"/>
      <c r="FC16" s="119"/>
      <c r="FD16" s="119"/>
      <c r="FE16" s="119"/>
      <c r="FF16" s="120"/>
      <c r="FG16" s="123"/>
      <c r="FH16" s="119"/>
      <c r="FI16" s="119"/>
      <c r="FJ16" s="119"/>
      <c r="FK16" s="119"/>
      <c r="FL16" s="119"/>
      <c r="FM16" s="120"/>
      <c r="FN16" s="123"/>
      <c r="FO16" s="119"/>
      <c r="FP16" s="119"/>
      <c r="FQ16" s="119"/>
      <c r="FR16" s="119"/>
      <c r="FS16" s="119"/>
      <c r="FT16" s="120"/>
      <c r="FU16" s="123"/>
      <c r="FV16" s="119"/>
      <c r="FW16" s="119"/>
      <c r="FX16" s="119"/>
      <c r="FY16" s="119"/>
      <c r="FZ16" s="119"/>
      <c r="GA16" s="120"/>
      <c r="GB16" s="123"/>
      <c r="GC16" s="119"/>
      <c r="GD16" s="119"/>
      <c r="GE16" s="119"/>
      <c r="GF16" s="119"/>
      <c r="GG16" s="119"/>
      <c r="GH16" s="120"/>
      <c r="GI16" s="123"/>
      <c r="GJ16" s="119"/>
      <c r="GK16" s="119"/>
      <c r="GL16" s="119"/>
      <c r="GM16" s="119"/>
      <c r="GN16" s="119"/>
      <c r="GO16" s="120"/>
      <c r="GP16" s="123"/>
      <c r="GQ16" s="119"/>
      <c r="GR16" s="119"/>
      <c r="GS16" s="119"/>
      <c r="GT16" s="119"/>
      <c r="GU16" s="119"/>
      <c r="GV16" s="120"/>
      <c r="GW16" s="123"/>
      <c r="GX16" s="119"/>
      <c r="GY16" s="119"/>
      <c r="GZ16" s="119"/>
      <c r="HA16" s="119"/>
      <c r="HB16" s="119"/>
      <c r="HC16" s="120"/>
      <c r="HD16" s="123"/>
      <c r="HE16" s="119"/>
      <c r="HF16" s="119"/>
      <c r="HG16" s="119"/>
      <c r="HH16" s="119"/>
      <c r="HI16" s="119"/>
      <c r="HJ16" s="120"/>
      <c r="HK16" s="123"/>
      <c r="HL16" s="119"/>
      <c r="HM16" s="119"/>
      <c r="HN16" s="119"/>
      <c r="HO16" s="119"/>
      <c r="HP16" s="119"/>
      <c r="HQ16" s="120"/>
      <c r="HR16" s="123"/>
      <c r="HS16" s="119"/>
      <c r="HT16" s="119"/>
      <c r="HU16" s="119"/>
      <c r="HV16" s="119"/>
      <c r="HW16" s="119"/>
      <c r="HX16" s="120"/>
      <c r="HY16" s="123"/>
      <c r="HZ16" s="119"/>
      <c r="IA16" s="119"/>
      <c r="IB16" s="119"/>
      <c r="IC16" s="119"/>
      <c r="ID16" s="119"/>
      <c r="IE16" s="120"/>
      <c r="IF16" s="123"/>
      <c r="IG16" s="119"/>
      <c r="IH16" s="119"/>
      <c r="II16" s="119"/>
      <c r="IJ16" s="119"/>
      <c r="IK16" s="119"/>
      <c r="IL16" s="120"/>
      <c r="IM16" s="123"/>
      <c r="IN16" s="119"/>
      <c r="IO16" s="119"/>
      <c r="IP16" s="119"/>
      <c r="IQ16" s="119"/>
      <c r="IR16" s="119"/>
      <c r="IS16" s="120"/>
      <c r="IT16" s="123"/>
      <c r="IU16" s="119"/>
      <c r="IV16" s="119"/>
      <c r="IW16" s="119"/>
      <c r="IX16" s="119"/>
      <c r="IY16" s="119"/>
      <c r="IZ16" s="120"/>
      <c r="JA16" s="123"/>
      <c r="JB16" s="119"/>
      <c r="JC16" s="119"/>
      <c r="JD16" s="119"/>
      <c r="JE16" s="119"/>
      <c r="JF16" s="119"/>
      <c r="JG16" s="120"/>
      <c r="JH16" s="123"/>
      <c r="JI16" s="119"/>
      <c r="JJ16" s="119"/>
      <c r="JK16" s="119"/>
      <c r="JL16" s="119"/>
      <c r="JM16" s="119"/>
      <c r="JN16" s="120"/>
      <c r="JO16" s="123"/>
      <c r="JP16" s="119"/>
      <c r="JQ16" s="119"/>
      <c r="JR16" s="119"/>
      <c r="JS16" s="119"/>
      <c r="JT16" s="119"/>
      <c r="JU16" s="120"/>
      <c r="JV16" s="123"/>
      <c r="JW16" s="119"/>
      <c r="JX16" s="119"/>
      <c r="JY16" s="119"/>
      <c r="JZ16" s="119"/>
      <c r="KA16" s="119"/>
      <c r="KB16" s="120"/>
      <c r="KC16" s="123"/>
      <c r="KD16" s="119"/>
      <c r="KE16" s="119"/>
      <c r="KF16" s="119"/>
      <c r="KG16" s="119"/>
      <c r="KH16" s="119"/>
      <c r="KI16" s="120"/>
      <c r="KJ16" s="123"/>
      <c r="KK16" s="119"/>
      <c r="KL16" s="119"/>
      <c r="KM16" s="119"/>
      <c r="KN16" s="119"/>
      <c r="KO16" s="119"/>
      <c r="KP16" s="120"/>
      <c r="KQ16" s="123"/>
      <c r="KR16" s="119"/>
      <c r="KS16" s="119"/>
      <c r="KT16" s="119"/>
      <c r="KU16" s="119"/>
      <c r="KV16" s="119"/>
      <c r="KW16" s="120"/>
      <c r="KX16" s="123"/>
      <c r="KY16" s="119"/>
      <c r="KZ16" s="119"/>
      <c r="LA16" s="119"/>
      <c r="LB16" s="119"/>
      <c r="LC16" s="119"/>
      <c r="LD16" s="120"/>
      <c r="LE16" s="123"/>
      <c r="LF16" s="119"/>
      <c r="LG16" s="119"/>
      <c r="LH16" s="119"/>
      <c r="LI16" s="119"/>
      <c r="LJ16" s="119"/>
      <c r="LK16" s="120"/>
      <c r="LL16" s="123"/>
      <c r="LM16" s="119"/>
      <c r="LN16" s="119"/>
      <c r="LO16" s="119"/>
      <c r="LP16" s="119"/>
      <c r="LQ16" s="119"/>
      <c r="LR16" s="120"/>
      <c r="LS16" s="123"/>
      <c r="LT16" s="119"/>
      <c r="LU16" s="119"/>
      <c r="LV16" s="119"/>
      <c r="LW16" s="119"/>
      <c r="LX16" s="119"/>
      <c r="LY16" s="120"/>
      <c r="LZ16" s="123"/>
      <c r="MA16" s="119"/>
      <c r="MB16" s="119"/>
      <c r="MC16" s="119"/>
      <c r="MD16" s="119"/>
      <c r="ME16" s="119"/>
      <c r="MF16" s="120"/>
      <c r="MG16" s="123"/>
      <c r="MH16" s="119"/>
      <c r="MI16" s="119"/>
      <c r="MJ16" s="119"/>
      <c r="MK16" s="119"/>
      <c r="ML16" s="119"/>
      <c r="MM16" s="120"/>
      <c r="MN16" s="123"/>
      <c r="MO16" s="119"/>
      <c r="MP16" s="119"/>
      <c r="MQ16" s="119"/>
      <c r="MR16" s="119"/>
      <c r="MS16" s="119"/>
      <c r="MT16" s="120"/>
      <c r="MU16" s="123"/>
      <c r="MV16" s="119"/>
      <c r="MW16" s="119"/>
      <c r="MX16" s="119"/>
      <c r="MY16" s="119"/>
      <c r="MZ16" s="119"/>
      <c r="NA16" s="120"/>
      <c r="NB16" s="123"/>
      <c r="NC16" s="119"/>
      <c r="ND16" s="119"/>
      <c r="NE16" s="119"/>
      <c r="NF16" s="119"/>
      <c r="NG16" s="119"/>
      <c r="NH16" s="120"/>
      <c r="NI16" s="123"/>
      <c r="NJ16" s="119"/>
      <c r="NK16" s="119"/>
      <c r="NL16" s="119"/>
      <c r="NM16" s="119"/>
      <c r="NN16" s="119"/>
      <c r="NO16" s="120"/>
      <c r="NP16" s="123"/>
      <c r="NQ16" s="119"/>
      <c r="NR16" s="119"/>
      <c r="NS16" s="119"/>
      <c r="NT16" s="119"/>
      <c r="NU16" s="119"/>
      <c r="NV16" s="119"/>
      <c r="NW16" s="1"/>
    </row>
    <row r="17" spans="1:387" s="76" customFormat="1" ht="15" customHeight="1" thickTop="1" thickBot="1" x14ac:dyDescent="0.3">
      <c r="A17" s="66"/>
      <c r="B17" s="67"/>
      <c r="C17" s="67"/>
      <c r="D17" s="67"/>
      <c r="E17" s="67"/>
      <c r="F17" s="68"/>
      <c r="G17" s="102">
        <f ca="1">IF(D15=TRUE,E15,E16)</f>
        <v>42194</v>
      </c>
      <c r="H17" s="69"/>
      <c r="I17" s="66"/>
      <c r="J17" s="70">
        <v>0</v>
      </c>
      <c r="K17" s="71"/>
      <c r="L17" s="65"/>
      <c r="M17" s="71"/>
      <c r="N17" s="72"/>
      <c r="O17" s="72"/>
      <c r="P17" s="73"/>
      <c r="Q17" s="73"/>
      <c r="R17" s="74"/>
      <c r="S17" s="72"/>
      <c r="T17" s="72"/>
      <c r="U17" s="74"/>
      <c r="V17" s="75"/>
      <c r="W17" s="23">
        <f>IF(OR(W12="",AND(W12&lt;&gt;"",D5=TRUE,W12&gt;E5),AND(W12&lt;&gt;"",D6=TRUE,W12&gt;Q8)),"",W12)</f>
        <v>40910</v>
      </c>
      <c r="X17" s="23">
        <f>IF(W17&lt;&gt;"",W17+1,"")</f>
        <v>40911</v>
      </c>
      <c r="Y17" s="23">
        <f t="shared" ref="Y17:BL17" si="1">IF(X17&lt;&gt;"",X17+1,"")</f>
        <v>40912</v>
      </c>
      <c r="Z17" s="23">
        <f t="shared" si="1"/>
        <v>40913</v>
      </c>
      <c r="AA17" s="23">
        <f t="shared" si="1"/>
        <v>40914</v>
      </c>
      <c r="AB17" s="23">
        <f t="shared" si="1"/>
        <v>40915</v>
      </c>
      <c r="AC17" s="23">
        <f t="shared" si="1"/>
        <v>40916</v>
      </c>
      <c r="AD17" s="23">
        <f>IF(AC17&lt;&gt;"",IF($D$6=TRUE,IF(AC17&gt;=$Q$8,"",AC17+1),IF(AC17&gt;=$E$5,"",AC17+1)),"")</f>
        <v>40917</v>
      </c>
      <c r="AE17" s="23">
        <f t="shared" si="1"/>
        <v>40918</v>
      </c>
      <c r="AF17" s="23">
        <f t="shared" si="1"/>
        <v>40919</v>
      </c>
      <c r="AG17" s="23">
        <f t="shared" si="1"/>
        <v>40920</v>
      </c>
      <c r="AH17" s="23">
        <f t="shared" si="1"/>
        <v>40921</v>
      </c>
      <c r="AI17" s="23">
        <f t="shared" si="1"/>
        <v>40922</v>
      </c>
      <c r="AJ17" s="23">
        <f t="shared" si="1"/>
        <v>40923</v>
      </c>
      <c r="AK17" s="23">
        <f>IF(AJ17&lt;&gt;"",IF($D$6=TRUE,IF(AJ17&gt;=$Q$8,"",AJ17+1),IF(AJ17&gt;=$E$5,"",AJ17+1)),"")</f>
        <v>40924</v>
      </c>
      <c r="AL17" s="23">
        <f t="shared" si="1"/>
        <v>40925</v>
      </c>
      <c r="AM17" s="23">
        <f t="shared" si="1"/>
        <v>40926</v>
      </c>
      <c r="AN17" s="23">
        <f t="shared" si="1"/>
        <v>40927</v>
      </c>
      <c r="AO17" s="23">
        <f t="shared" si="1"/>
        <v>40928</v>
      </c>
      <c r="AP17" s="23">
        <f t="shared" si="1"/>
        <v>40929</v>
      </c>
      <c r="AQ17" s="23">
        <f t="shared" si="1"/>
        <v>40930</v>
      </c>
      <c r="AR17" s="23">
        <f>IF(AQ17&lt;&gt;"",IF($D$6=TRUE,IF(AQ17&gt;=$Q$8,"",AQ17+1),IF(AQ17&gt;=$E$5,"",AQ17+1)),"")</f>
        <v>40931</v>
      </c>
      <c r="AS17" s="23">
        <f t="shared" si="1"/>
        <v>40932</v>
      </c>
      <c r="AT17" s="23">
        <f t="shared" si="1"/>
        <v>40933</v>
      </c>
      <c r="AU17" s="23">
        <f t="shared" si="1"/>
        <v>40934</v>
      </c>
      <c r="AV17" s="23">
        <f t="shared" si="1"/>
        <v>40935</v>
      </c>
      <c r="AW17" s="23">
        <f t="shared" si="1"/>
        <v>40936</v>
      </c>
      <c r="AX17" s="23">
        <f t="shared" si="1"/>
        <v>40937</v>
      </c>
      <c r="AY17" s="23">
        <f>IF(AX17&lt;&gt;"",IF($D$6=TRUE,IF(AX17&gt;=$Q$8,"",AX17+1),IF(AX17&gt;=$E$5,"",AX17+1)),"")</f>
        <v>40938</v>
      </c>
      <c r="AZ17" s="23">
        <f t="shared" si="1"/>
        <v>40939</v>
      </c>
      <c r="BA17" s="23">
        <f t="shared" si="1"/>
        <v>40940</v>
      </c>
      <c r="BB17" s="23">
        <f t="shared" si="1"/>
        <v>40941</v>
      </c>
      <c r="BC17" s="23">
        <f t="shared" si="1"/>
        <v>40942</v>
      </c>
      <c r="BD17" s="23">
        <f t="shared" si="1"/>
        <v>40943</v>
      </c>
      <c r="BE17" s="23">
        <f t="shared" si="1"/>
        <v>40944</v>
      </c>
      <c r="BF17" s="23" t="str">
        <f>IF(BE17&lt;&gt;"",IF($D$6=TRUE,IF(BE17&gt;=$Q$8,"",BE17+1),IF(BE17&gt;=$E$5,"",BE17+1)),"")</f>
        <v/>
      </c>
      <c r="BG17" s="23" t="str">
        <f t="shared" si="1"/>
        <v/>
      </c>
      <c r="BH17" s="23" t="str">
        <f t="shared" si="1"/>
        <v/>
      </c>
      <c r="BI17" s="23" t="str">
        <f t="shared" si="1"/>
        <v/>
      </c>
      <c r="BJ17" s="23" t="str">
        <f t="shared" si="1"/>
        <v/>
      </c>
      <c r="BK17" s="23" t="str">
        <f t="shared" si="1"/>
        <v/>
      </c>
      <c r="BL17" s="23" t="str">
        <f t="shared" si="1"/>
        <v/>
      </c>
      <c r="BM17" s="23" t="str">
        <f>IF(BL17&lt;&gt;"",IF($D$6=TRUE,IF(BL17&gt;=$Q$8,"",BL17+1),IF(BL17&gt;=$E$5,"",BL17+1)),"")</f>
        <v/>
      </c>
      <c r="BN17" s="23" t="str">
        <f t="shared" ref="BN17" si="2">IF(BM17&lt;&gt;"",BM17+1,"")</f>
        <v/>
      </c>
      <c r="BO17" s="23" t="str">
        <f t="shared" ref="BO17" si="3">IF(BN17&lt;&gt;"",BN17+1,"")</f>
        <v/>
      </c>
      <c r="BP17" s="23" t="str">
        <f t="shared" ref="BP17" si="4">IF(BO17&lt;&gt;"",BO17+1,"")</f>
        <v/>
      </c>
      <c r="BQ17" s="23" t="str">
        <f t="shared" ref="BQ17" si="5">IF(BP17&lt;&gt;"",BP17+1,"")</f>
        <v/>
      </c>
      <c r="BR17" s="23" t="str">
        <f t="shared" ref="BR17" si="6">IF(BQ17&lt;&gt;"",BQ17+1,"")</f>
        <v/>
      </c>
      <c r="BS17" s="23" t="str">
        <f t="shared" ref="BS17" si="7">IF(BR17&lt;&gt;"",BR17+1,"")</f>
        <v/>
      </c>
      <c r="BT17" s="23" t="str">
        <f>IF(BS17&lt;&gt;"",IF($D$6=TRUE,IF(BS17&gt;=$Q$8,"",BS17+1),IF(BS17&gt;=$E$5,"",BS17+1)),"")</f>
        <v/>
      </c>
      <c r="BU17" s="23" t="str">
        <f t="shared" ref="BU17" si="8">IF(BT17&lt;&gt;"",BT17+1,"")</f>
        <v/>
      </c>
      <c r="BV17" s="23" t="str">
        <f t="shared" ref="BV17" si="9">IF(BU17&lt;&gt;"",BU17+1,"")</f>
        <v/>
      </c>
      <c r="BW17" s="23" t="str">
        <f t="shared" ref="BW17" si="10">IF(BV17&lt;&gt;"",BV17+1,"")</f>
        <v/>
      </c>
      <c r="BX17" s="23" t="str">
        <f t="shared" ref="BX17" si="11">IF(BW17&lt;&gt;"",BW17+1,"")</f>
        <v/>
      </c>
      <c r="BY17" s="23" t="str">
        <f t="shared" ref="BY17" si="12">IF(BX17&lt;&gt;"",BX17+1,"")</f>
        <v/>
      </c>
      <c r="BZ17" s="23" t="str">
        <f t="shared" ref="BZ17" si="13">IF(BY17&lt;&gt;"",BY17+1,"")</f>
        <v/>
      </c>
      <c r="CA17" s="23" t="str">
        <f>IF('Gantt Chart'!F26=1,"",IF(BZ17&lt;&gt;"",IF($D$6=TRUE,IF(BZ17&gt;=$Q$8,"",BZ17+1),IF(BZ17&gt;=$E$5,"",BZ17+1)),""))</f>
        <v/>
      </c>
      <c r="CB17" s="23" t="str">
        <f t="shared" ref="CB17" si="14">IF(CA17&lt;&gt;"",CA17+1,"")</f>
        <v/>
      </c>
      <c r="CC17" s="23" t="str">
        <f t="shared" ref="CC17" si="15">IF(CB17&lt;&gt;"",CB17+1,"")</f>
        <v/>
      </c>
      <c r="CD17" s="23" t="str">
        <f t="shared" ref="CD17" si="16">IF(CC17&lt;&gt;"",CC17+1,"")</f>
        <v/>
      </c>
      <c r="CE17" s="23" t="str">
        <f t="shared" ref="CE17" si="17">IF(CD17&lt;&gt;"",CD17+1,"")</f>
        <v/>
      </c>
      <c r="CF17" s="23" t="str">
        <f t="shared" ref="CF17" si="18">IF(CE17&lt;&gt;"",CE17+1,"")</f>
        <v/>
      </c>
      <c r="CG17" s="23" t="str">
        <f t="shared" ref="CG17" si="19">IF(CF17&lt;&gt;"",CF17+1,"")</f>
        <v/>
      </c>
      <c r="CH17" s="23" t="str">
        <f>IF(CG17&lt;&gt;"",IF($D$6=TRUE,IF(CG17&gt;=$Q$8,"",CG17+1),IF(CG17&gt;=$E$5,"",CG17+1)),"")</f>
        <v/>
      </c>
      <c r="CI17" s="23" t="str">
        <f t="shared" ref="CI17" si="20">IF(CH17&lt;&gt;"",CH17+1,"")</f>
        <v/>
      </c>
      <c r="CJ17" s="23" t="str">
        <f t="shared" ref="CJ17" si="21">IF(CI17&lt;&gt;"",CI17+1,"")</f>
        <v/>
      </c>
      <c r="CK17" s="23" t="str">
        <f t="shared" ref="CK17" si="22">IF(CJ17&lt;&gt;"",CJ17+1,"")</f>
        <v/>
      </c>
      <c r="CL17" s="23" t="str">
        <f t="shared" ref="CL17" si="23">IF(CK17&lt;&gt;"",CK17+1,"")</f>
        <v/>
      </c>
      <c r="CM17" s="23" t="str">
        <f t="shared" ref="CM17" si="24">IF(CL17&lt;&gt;"",CL17+1,"")</f>
        <v/>
      </c>
      <c r="CN17" s="23" t="str">
        <f t="shared" ref="CN17" si="25">IF(CM17&lt;&gt;"",CM17+1,"")</f>
        <v/>
      </c>
      <c r="CO17" s="23" t="str">
        <f>IF(CN17&lt;&gt;"",IF($D$6=TRUE,IF(CN17&gt;=$Q$8,"",CN17+1),IF(CN17&gt;=$E$5,"",CN17+1)),"")</f>
        <v/>
      </c>
      <c r="CP17" s="23" t="str">
        <f t="shared" ref="CP17" si="26">IF(CO17&lt;&gt;"",CO17+1,"")</f>
        <v/>
      </c>
      <c r="CQ17" s="23" t="str">
        <f t="shared" ref="CQ17" si="27">IF(CP17&lt;&gt;"",CP17+1,"")</f>
        <v/>
      </c>
      <c r="CR17" s="23" t="str">
        <f t="shared" ref="CR17" si="28">IF(CQ17&lt;&gt;"",CQ17+1,"")</f>
        <v/>
      </c>
      <c r="CS17" s="23" t="str">
        <f t="shared" ref="CS17" si="29">IF(CR17&lt;&gt;"",CR17+1,"")</f>
        <v/>
      </c>
      <c r="CT17" s="23" t="str">
        <f t="shared" ref="CT17" si="30">IF(CS17&lt;&gt;"",CS17+1,"")</f>
        <v/>
      </c>
      <c r="CU17" s="23" t="str">
        <f t="shared" ref="CU17" si="31">IF(CT17&lt;&gt;"",CT17+1,"")</f>
        <v/>
      </c>
      <c r="CV17" s="23" t="str">
        <f>IF(CU17&lt;&gt;"",IF($D$6=TRUE,IF(CU17&gt;=$Q$8,"",CU17+1),IF(CU17&gt;=$E$5,"",CU17+1)),"")</f>
        <v/>
      </c>
      <c r="CW17" s="23" t="str">
        <f t="shared" ref="CW17" si="32">IF(CV17&lt;&gt;"",CV17+1,"")</f>
        <v/>
      </c>
      <c r="CX17" s="23" t="str">
        <f t="shared" ref="CX17" si="33">IF(CW17&lt;&gt;"",CW17+1,"")</f>
        <v/>
      </c>
      <c r="CY17" s="23" t="str">
        <f t="shared" ref="CY17" si="34">IF(CX17&lt;&gt;"",CX17+1,"")</f>
        <v/>
      </c>
      <c r="CZ17" s="23" t="str">
        <f t="shared" ref="CZ17" si="35">IF(CY17&lt;&gt;"",CY17+1,"")</f>
        <v/>
      </c>
      <c r="DA17" s="23" t="str">
        <f t="shared" ref="DA17" si="36">IF(CZ17&lt;&gt;"",CZ17+1,"")</f>
        <v/>
      </c>
      <c r="DB17" s="23" t="str">
        <f t="shared" ref="DB17" si="37">IF(DA17&lt;&gt;"",DA17+1,"")</f>
        <v/>
      </c>
      <c r="DC17" s="23" t="str">
        <f>IF(DB17&lt;&gt;"",IF($D$6=TRUE,IF(DB17&gt;=$Q$8,"",DB17+1),IF(DB17&gt;=$E$5,"",DB17+1)),"")</f>
        <v/>
      </c>
      <c r="DD17" s="23" t="str">
        <f t="shared" ref="DD17" si="38">IF(DC17&lt;&gt;"",DC17+1,"")</f>
        <v/>
      </c>
      <c r="DE17" s="23" t="str">
        <f t="shared" ref="DE17" si="39">IF(DD17&lt;&gt;"",DD17+1,"")</f>
        <v/>
      </c>
      <c r="DF17" s="23" t="str">
        <f t="shared" ref="DF17" si="40">IF(DE17&lt;&gt;"",DE17+1,"")</f>
        <v/>
      </c>
      <c r="DG17" s="23" t="str">
        <f t="shared" ref="DG17" si="41">IF(DF17&lt;&gt;"",DF17+1,"")</f>
        <v/>
      </c>
      <c r="DH17" s="23" t="str">
        <f t="shared" ref="DH17" si="42">IF(DG17&lt;&gt;"",DG17+1,"")</f>
        <v/>
      </c>
      <c r="DI17" s="23" t="str">
        <f t="shared" ref="DI17" si="43">IF(DH17&lt;&gt;"",DH17+1,"")</f>
        <v/>
      </c>
      <c r="DJ17" s="23" t="str">
        <f>IF(DI17&lt;&gt;"",IF($D$6=TRUE,IF(DI17&gt;=$Q$8,"",DI17+1),IF(DI17&gt;=$E$5,"",DI17+1)),"")</f>
        <v/>
      </c>
      <c r="DK17" s="23" t="str">
        <f t="shared" ref="DK17" si="44">IF(DJ17&lt;&gt;"",DJ17+1,"")</f>
        <v/>
      </c>
      <c r="DL17" s="23" t="str">
        <f t="shared" ref="DL17" si="45">IF(DK17&lt;&gt;"",DK17+1,"")</f>
        <v/>
      </c>
      <c r="DM17" s="23" t="str">
        <f t="shared" ref="DM17" si="46">IF(DL17&lt;&gt;"",DL17+1,"")</f>
        <v/>
      </c>
      <c r="DN17" s="23" t="str">
        <f t="shared" ref="DN17" si="47">IF(DM17&lt;&gt;"",DM17+1,"")</f>
        <v/>
      </c>
      <c r="DO17" s="23" t="str">
        <f t="shared" ref="DO17" si="48">IF(DN17&lt;&gt;"",DN17+1,"")</f>
        <v/>
      </c>
      <c r="DP17" s="23" t="str">
        <f t="shared" ref="DP17" si="49">IF(DO17&lt;&gt;"",DO17+1,"")</f>
        <v/>
      </c>
      <c r="DQ17" s="23" t="str">
        <f>IF(DP17&lt;&gt;"",IF($D$6=TRUE,IF(DP17&gt;=$Q$8,"",DP17+1),IF(DP17&gt;=$E$5,"",DP17+1)),"")</f>
        <v/>
      </c>
      <c r="DR17" s="23" t="str">
        <f t="shared" ref="DR17" si="50">IF(DQ17&lt;&gt;"",DQ17+1,"")</f>
        <v/>
      </c>
      <c r="DS17" s="23" t="str">
        <f t="shared" ref="DS17" si="51">IF(DR17&lt;&gt;"",DR17+1,"")</f>
        <v/>
      </c>
      <c r="DT17" s="23" t="str">
        <f t="shared" ref="DT17" si="52">IF(DS17&lt;&gt;"",DS17+1,"")</f>
        <v/>
      </c>
      <c r="DU17" s="23" t="str">
        <f t="shared" ref="DU17" si="53">IF(DT17&lt;&gt;"",DT17+1,"")</f>
        <v/>
      </c>
      <c r="DV17" s="23" t="str">
        <f t="shared" ref="DV17" si="54">IF(DU17&lt;&gt;"",DU17+1,"")</f>
        <v/>
      </c>
      <c r="DW17" s="23" t="str">
        <f t="shared" ref="DW17" si="55">IF(DV17&lt;&gt;"",DV17+1,"")</f>
        <v/>
      </c>
      <c r="DX17" s="23" t="str">
        <f>IF(DW17&lt;&gt;"",IF($D$6=TRUE,IF(DW17&gt;=$Q$8,"",DW17+1),IF(DW17&gt;=$E$5,"",DW17+1)),"")</f>
        <v/>
      </c>
      <c r="DY17" s="23" t="str">
        <f t="shared" ref="DY17" si="56">IF(DX17&lt;&gt;"",DX17+1,"")</f>
        <v/>
      </c>
      <c r="DZ17" s="23" t="str">
        <f t="shared" ref="DZ17" si="57">IF(DY17&lt;&gt;"",DY17+1,"")</f>
        <v/>
      </c>
      <c r="EA17" s="23" t="str">
        <f t="shared" ref="EA17" si="58">IF(DZ17&lt;&gt;"",DZ17+1,"")</f>
        <v/>
      </c>
      <c r="EB17" s="23" t="str">
        <f t="shared" ref="EB17" si="59">IF(EA17&lt;&gt;"",EA17+1,"")</f>
        <v/>
      </c>
      <c r="EC17" s="23" t="str">
        <f t="shared" ref="EC17" si="60">IF(EB17&lt;&gt;"",EB17+1,"")</f>
        <v/>
      </c>
      <c r="ED17" s="23" t="str">
        <f t="shared" ref="ED17" si="61">IF(EC17&lt;&gt;"",EC17+1,"")</f>
        <v/>
      </c>
      <c r="EE17" s="23" t="str">
        <f>IF('Gantt Chart'!F26=2,"",IF(ED17&lt;&gt;"",IF($D$6=TRUE,IF(ED17&gt;=$Q$8,"",ED17+1),IF(ED17&gt;=$E$5,"",ED17+1)),""))</f>
        <v/>
      </c>
      <c r="EF17" s="23" t="str">
        <f t="shared" ref="EF17" si="62">IF(EE17&lt;&gt;"",EE17+1,"")</f>
        <v/>
      </c>
      <c r="EG17" s="23" t="str">
        <f t="shared" ref="EG17" si="63">IF(EF17&lt;&gt;"",EF17+1,"")</f>
        <v/>
      </c>
      <c r="EH17" s="23" t="str">
        <f t="shared" ref="EH17" si="64">IF(EG17&lt;&gt;"",EG17+1,"")</f>
        <v/>
      </c>
      <c r="EI17" s="23" t="str">
        <f t="shared" ref="EI17" si="65">IF(EH17&lt;&gt;"",EH17+1,"")</f>
        <v/>
      </c>
      <c r="EJ17" s="23" t="str">
        <f t="shared" ref="EJ17" si="66">IF(EI17&lt;&gt;"",EI17+1,"")</f>
        <v/>
      </c>
      <c r="EK17" s="23" t="str">
        <f t="shared" ref="EK17" si="67">IF(EJ17&lt;&gt;"",EJ17+1,"")</f>
        <v/>
      </c>
      <c r="EL17" s="23" t="str">
        <f>IF(EK17&lt;&gt;"",IF($D$6=TRUE,IF(EK17&gt;=$Q$8,"",EK17+1),IF(EK17&gt;=$E$5,"",EK17+1)),"")</f>
        <v/>
      </c>
      <c r="EM17" s="23" t="str">
        <f t="shared" ref="EM17" si="68">IF(EL17&lt;&gt;"",EL17+1,"")</f>
        <v/>
      </c>
      <c r="EN17" s="23" t="str">
        <f t="shared" ref="EN17" si="69">IF(EM17&lt;&gt;"",EM17+1,"")</f>
        <v/>
      </c>
      <c r="EO17" s="23" t="str">
        <f t="shared" ref="EO17" si="70">IF(EN17&lt;&gt;"",EN17+1,"")</f>
        <v/>
      </c>
      <c r="EP17" s="23" t="str">
        <f t="shared" ref="EP17" si="71">IF(EO17&lt;&gt;"",EO17+1,"")</f>
        <v/>
      </c>
      <c r="EQ17" s="23" t="str">
        <f t="shared" ref="EQ17" si="72">IF(EP17&lt;&gt;"",EP17+1,"")</f>
        <v/>
      </c>
      <c r="ER17" s="23" t="str">
        <f t="shared" ref="ER17" si="73">IF(EQ17&lt;&gt;"",EQ17+1,"")</f>
        <v/>
      </c>
      <c r="ES17" s="23" t="str">
        <f>IF(ER17&lt;&gt;"",IF($D$6=TRUE,IF(ER17&gt;=$Q$8,"",ER17+1),IF(ER17&gt;=$E$5,"",ER17+1)),"")</f>
        <v/>
      </c>
      <c r="ET17" s="23" t="str">
        <f t="shared" ref="ET17" si="74">IF(ES17&lt;&gt;"",ES17+1,"")</f>
        <v/>
      </c>
      <c r="EU17" s="23" t="str">
        <f t="shared" ref="EU17" si="75">IF(ET17&lt;&gt;"",ET17+1,"")</f>
        <v/>
      </c>
      <c r="EV17" s="23" t="str">
        <f t="shared" ref="EV17" si="76">IF(EU17&lt;&gt;"",EU17+1,"")</f>
        <v/>
      </c>
      <c r="EW17" s="23" t="str">
        <f t="shared" ref="EW17" si="77">IF(EV17&lt;&gt;"",EV17+1,"")</f>
        <v/>
      </c>
      <c r="EX17" s="23" t="str">
        <f t="shared" ref="EX17" si="78">IF(EW17&lt;&gt;"",EW17+1,"")</f>
        <v/>
      </c>
      <c r="EY17" s="23" t="str">
        <f t="shared" ref="EY17" si="79">IF(EX17&lt;&gt;"",EX17+1,"")</f>
        <v/>
      </c>
      <c r="EZ17" s="23" t="str">
        <f>IF(EY17&lt;&gt;"",IF($D$6=TRUE,IF(EY17&gt;=$Q$8,"",EY17+1),IF(EY17&gt;=$E$5,"",EY17+1)),"")</f>
        <v/>
      </c>
      <c r="FA17" s="23" t="str">
        <f t="shared" ref="FA17" si="80">IF(EZ17&lt;&gt;"",EZ17+1,"")</f>
        <v/>
      </c>
      <c r="FB17" s="23" t="str">
        <f t="shared" ref="FB17" si="81">IF(FA17&lt;&gt;"",FA17+1,"")</f>
        <v/>
      </c>
      <c r="FC17" s="23" t="str">
        <f t="shared" ref="FC17" si="82">IF(FB17&lt;&gt;"",FB17+1,"")</f>
        <v/>
      </c>
      <c r="FD17" s="23" t="str">
        <f t="shared" ref="FD17" si="83">IF(FC17&lt;&gt;"",FC17+1,"")</f>
        <v/>
      </c>
      <c r="FE17" s="23" t="str">
        <f t="shared" ref="FE17" si="84">IF(FD17&lt;&gt;"",FD17+1,"")</f>
        <v/>
      </c>
      <c r="FF17" s="23" t="str">
        <f t="shared" ref="FF17" si="85">IF(FE17&lt;&gt;"",FE17+1,"")</f>
        <v/>
      </c>
      <c r="FG17" s="23" t="str">
        <f>IF(FF17&lt;&gt;"",IF($D$6=TRUE,IF(FF17&gt;=$Q$8,"",FF17+1),IF(FF17&gt;=$E$5,"",FF17+1)),"")</f>
        <v/>
      </c>
      <c r="FH17" s="23" t="str">
        <f t="shared" ref="FH17" si="86">IF(FG17&lt;&gt;"",FG17+1,"")</f>
        <v/>
      </c>
      <c r="FI17" s="23" t="str">
        <f t="shared" ref="FI17" si="87">IF(FH17&lt;&gt;"",FH17+1,"")</f>
        <v/>
      </c>
      <c r="FJ17" s="23" t="str">
        <f t="shared" ref="FJ17" si="88">IF(FI17&lt;&gt;"",FI17+1,"")</f>
        <v/>
      </c>
      <c r="FK17" s="23" t="str">
        <f t="shared" ref="FK17" si="89">IF(FJ17&lt;&gt;"",FJ17+1,"")</f>
        <v/>
      </c>
      <c r="FL17" s="23" t="str">
        <f t="shared" ref="FL17" si="90">IF(FK17&lt;&gt;"",FK17+1,"")</f>
        <v/>
      </c>
      <c r="FM17" s="23" t="str">
        <f t="shared" ref="FM17" si="91">IF(FL17&lt;&gt;"",FL17+1,"")</f>
        <v/>
      </c>
      <c r="FN17" s="23" t="str">
        <f>IF(FM17&lt;&gt;"",IF($D$6=TRUE,IF(FM17&gt;=$Q$8,"",FM17+1),IF(FM17&gt;=$E$5,"",FM17+1)),"")</f>
        <v/>
      </c>
      <c r="FO17" s="23" t="str">
        <f t="shared" ref="FO17" si="92">IF(FN17&lt;&gt;"",FN17+1,"")</f>
        <v/>
      </c>
      <c r="FP17" s="23" t="str">
        <f t="shared" ref="FP17" si="93">IF(FO17&lt;&gt;"",FO17+1,"")</f>
        <v/>
      </c>
      <c r="FQ17" s="23" t="str">
        <f t="shared" ref="FQ17" si="94">IF(FP17&lt;&gt;"",FP17+1,"")</f>
        <v/>
      </c>
      <c r="FR17" s="23" t="str">
        <f t="shared" ref="FR17" si="95">IF(FQ17&lt;&gt;"",FQ17+1,"")</f>
        <v/>
      </c>
      <c r="FS17" s="23" t="str">
        <f t="shared" ref="FS17" si="96">IF(FR17&lt;&gt;"",FR17+1,"")</f>
        <v/>
      </c>
      <c r="FT17" s="23" t="str">
        <f t="shared" ref="FT17" si="97">IF(FS17&lt;&gt;"",FS17+1,"")</f>
        <v/>
      </c>
      <c r="FU17" s="23" t="str">
        <f>IF(FT17&lt;&gt;"",IF($D$6=TRUE,IF(FT17&gt;=$Q$8,"",FT17+1),IF(FT17&gt;=$E$5,"",FT17+1)),"")</f>
        <v/>
      </c>
      <c r="FV17" s="23" t="str">
        <f t="shared" ref="FV17" si="98">IF(FU17&lt;&gt;"",FU17+1,"")</f>
        <v/>
      </c>
      <c r="FW17" s="23" t="str">
        <f t="shared" ref="FW17" si="99">IF(FV17&lt;&gt;"",FV17+1,"")</f>
        <v/>
      </c>
      <c r="FX17" s="23" t="str">
        <f t="shared" ref="FX17" si="100">IF(FW17&lt;&gt;"",FW17+1,"")</f>
        <v/>
      </c>
      <c r="FY17" s="23" t="str">
        <f t="shared" ref="FY17" si="101">IF(FX17&lt;&gt;"",FX17+1,"")</f>
        <v/>
      </c>
      <c r="FZ17" s="23" t="str">
        <f t="shared" ref="FZ17" si="102">IF(FY17&lt;&gt;"",FY17+1,"")</f>
        <v/>
      </c>
      <c r="GA17" s="23" t="str">
        <f t="shared" ref="GA17" si="103">IF(FZ17&lt;&gt;"",FZ17+1,"")</f>
        <v/>
      </c>
      <c r="GB17" s="23" t="str">
        <f>IF(GA17&lt;&gt;"",IF($D$6=TRUE,IF(GA17&gt;=$Q$8,"",GA17+1),IF(GA17&gt;=$E$5,"",GA17+1)),"")</f>
        <v/>
      </c>
      <c r="GC17" s="23" t="str">
        <f t="shared" ref="GC17" si="104">IF(GB17&lt;&gt;"",GB17+1,"")</f>
        <v/>
      </c>
      <c r="GD17" s="23" t="str">
        <f t="shared" ref="GD17" si="105">IF(GC17&lt;&gt;"",GC17+1,"")</f>
        <v/>
      </c>
      <c r="GE17" s="23" t="str">
        <f t="shared" ref="GE17" si="106">IF(GD17&lt;&gt;"",GD17+1,"")</f>
        <v/>
      </c>
      <c r="GF17" s="23" t="str">
        <f t="shared" ref="GF17" si="107">IF(GE17&lt;&gt;"",GE17+1,"")</f>
        <v/>
      </c>
      <c r="GG17" s="23" t="str">
        <f t="shared" ref="GG17" si="108">IF(GF17&lt;&gt;"",GF17+1,"")</f>
        <v/>
      </c>
      <c r="GH17" s="23" t="str">
        <f t="shared" ref="GH17" si="109">IF(GG17&lt;&gt;"",GG17+1,"")</f>
        <v/>
      </c>
      <c r="GI17" s="23" t="str">
        <f>IF(GH17&lt;&gt;"",IF($D$6=TRUE,IF(GH17&gt;=$Q$8,"",GH17+1),IF(GH17&gt;=$E$5,"",GH17+1)),"")</f>
        <v/>
      </c>
      <c r="GJ17" s="23" t="str">
        <f t="shared" ref="GJ17" si="110">IF(GI17&lt;&gt;"",GI17+1,"")</f>
        <v/>
      </c>
      <c r="GK17" s="23" t="str">
        <f t="shared" ref="GK17" si="111">IF(GJ17&lt;&gt;"",GJ17+1,"")</f>
        <v/>
      </c>
      <c r="GL17" s="23" t="str">
        <f t="shared" ref="GL17" si="112">IF(GK17&lt;&gt;"",GK17+1,"")</f>
        <v/>
      </c>
      <c r="GM17" s="23" t="str">
        <f t="shared" ref="GM17" si="113">IF(GL17&lt;&gt;"",GL17+1,"")</f>
        <v/>
      </c>
      <c r="GN17" s="23" t="str">
        <f t="shared" ref="GN17" si="114">IF(GM17&lt;&gt;"",GM17+1,"")</f>
        <v/>
      </c>
      <c r="GO17" s="23" t="str">
        <f t="shared" ref="GO17" si="115">IF(GN17&lt;&gt;"",GN17+1,"")</f>
        <v/>
      </c>
      <c r="GP17" s="23" t="str">
        <f>IF(GO17&lt;&gt;"",IF($D$6=TRUE,IF(GO17&gt;=$Q$8,"",GO17+1),IF(GO17&gt;=$E$5,"",GO17+1)),"")</f>
        <v/>
      </c>
      <c r="GQ17" s="23" t="str">
        <f t="shared" ref="GQ17" si="116">IF(GP17&lt;&gt;"",GP17+1,"")</f>
        <v/>
      </c>
      <c r="GR17" s="23" t="str">
        <f t="shared" ref="GR17" si="117">IF(GQ17&lt;&gt;"",GQ17+1,"")</f>
        <v/>
      </c>
      <c r="GS17" s="23" t="str">
        <f t="shared" ref="GS17" si="118">IF(GR17&lt;&gt;"",GR17+1,"")</f>
        <v/>
      </c>
      <c r="GT17" s="23" t="str">
        <f t="shared" ref="GT17" si="119">IF(GS17&lt;&gt;"",GS17+1,"")</f>
        <v/>
      </c>
      <c r="GU17" s="23" t="str">
        <f t="shared" ref="GU17" si="120">IF(GT17&lt;&gt;"",GT17+1,"")</f>
        <v/>
      </c>
      <c r="GV17" s="23" t="str">
        <f t="shared" ref="GV17" si="121">IF(GU17&lt;&gt;"",GU17+1,"")</f>
        <v/>
      </c>
      <c r="GW17" s="23" t="str">
        <f>IF(GV17&lt;&gt;"",IF($D$6=TRUE,IF(GV17&gt;=$Q$8,"",GV17+1),IF(GV17&gt;=$E$5,"",GV17+1)),"")</f>
        <v/>
      </c>
      <c r="GX17" s="23" t="str">
        <f t="shared" ref="GX17" si="122">IF(GW17&lt;&gt;"",GW17+1,"")</f>
        <v/>
      </c>
      <c r="GY17" s="23" t="str">
        <f t="shared" ref="GY17" si="123">IF(GX17&lt;&gt;"",GX17+1,"")</f>
        <v/>
      </c>
      <c r="GZ17" s="23" t="str">
        <f t="shared" ref="GZ17" si="124">IF(GY17&lt;&gt;"",GY17+1,"")</f>
        <v/>
      </c>
      <c r="HA17" s="23" t="str">
        <f t="shared" ref="HA17" si="125">IF(GZ17&lt;&gt;"",GZ17+1,"")</f>
        <v/>
      </c>
      <c r="HB17" s="23" t="str">
        <f t="shared" ref="HB17" si="126">IF(HA17&lt;&gt;"",HA17+1,"")</f>
        <v/>
      </c>
      <c r="HC17" s="23" t="str">
        <f t="shared" ref="HC17" si="127">IF(HB17&lt;&gt;"",HB17+1,"")</f>
        <v/>
      </c>
      <c r="HD17" s="23" t="str">
        <f>IF(HC17&lt;&gt;"",IF($D$6=TRUE,IF(HC17&gt;=$Q$8,"",HC17+1),IF(HC17&gt;=$E$5,"",HC17+1)),"")</f>
        <v/>
      </c>
      <c r="HE17" s="23" t="str">
        <f t="shared" ref="HE17" si="128">IF(HD17&lt;&gt;"",HD17+1,"")</f>
        <v/>
      </c>
      <c r="HF17" s="23" t="str">
        <f t="shared" ref="HF17" si="129">IF(HE17&lt;&gt;"",HE17+1,"")</f>
        <v/>
      </c>
      <c r="HG17" s="23" t="str">
        <f t="shared" ref="HG17" si="130">IF(HF17&lt;&gt;"",HF17+1,"")</f>
        <v/>
      </c>
      <c r="HH17" s="23" t="str">
        <f t="shared" ref="HH17" si="131">IF(HG17&lt;&gt;"",HG17+1,"")</f>
        <v/>
      </c>
      <c r="HI17" s="23" t="str">
        <f t="shared" ref="HI17" si="132">IF(HH17&lt;&gt;"",HH17+1,"")</f>
        <v/>
      </c>
      <c r="HJ17" s="23" t="str">
        <f t="shared" ref="HJ17" si="133">IF(HI17&lt;&gt;"",HI17+1,"")</f>
        <v/>
      </c>
      <c r="HK17" s="23" t="str">
        <f>IF(HJ17&lt;&gt;"",IF($D$6=TRUE,IF(HJ17&gt;=$Q$8,"",HJ17+1),IF(HJ17&gt;=$E$5,"",HJ17+1)),"")</f>
        <v/>
      </c>
      <c r="HL17" s="23" t="str">
        <f t="shared" ref="HL17" si="134">IF(HK17&lt;&gt;"",HK17+1,"")</f>
        <v/>
      </c>
      <c r="HM17" s="23" t="str">
        <f t="shared" ref="HM17" si="135">IF(HL17&lt;&gt;"",HL17+1,"")</f>
        <v/>
      </c>
      <c r="HN17" s="23" t="str">
        <f t="shared" ref="HN17" si="136">IF(HM17&lt;&gt;"",HM17+1,"")</f>
        <v/>
      </c>
      <c r="HO17" s="23" t="str">
        <f t="shared" ref="HO17" si="137">IF(HN17&lt;&gt;"",HN17+1,"")</f>
        <v/>
      </c>
      <c r="HP17" s="23" t="str">
        <f t="shared" ref="HP17" si="138">IF(HO17&lt;&gt;"",HO17+1,"")</f>
        <v/>
      </c>
      <c r="HQ17" s="23" t="str">
        <f t="shared" ref="HQ17" si="139">IF(HP17&lt;&gt;"",HP17+1,"")</f>
        <v/>
      </c>
      <c r="HR17" s="23" t="str">
        <f>IF(HQ17&lt;&gt;"",IF($D$6=TRUE,IF(HQ17&gt;=$Q$8,"",HQ17+1),IF(HQ17&gt;=$E$5,"",HQ17+1)),"")</f>
        <v/>
      </c>
      <c r="HS17" s="23" t="str">
        <f t="shared" ref="HS17" si="140">IF(HR17&lt;&gt;"",HR17+1,"")</f>
        <v/>
      </c>
      <c r="HT17" s="23" t="str">
        <f t="shared" ref="HT17" si="141">IF(HS17&lt;&gt;"",HS17+1,"")</f>
        <v/>
      </c>
      <c r="HU17" s="23" t="str">
        <f t="shared" ref="HU17" si="142">IF(HT17&lt;&gt;"",HT17+1,"")</f>
        <v/>
      </c>
      <c r="HV17" s="23" t="str">
        <f t="shared" ref="HV17" si="143">IF(HU17&lt;&gt;"",HU17+1,"")</f>
        <v/>
      </c>
      <c r="HW17" s="23" t="str">
        <f t="shared" ref="HW17" si="144">IF(HV17&lt;&gt;"",HV17+1,"")</f>
        <v/>
      </c>
      <c r="HX17" s="23" t="str">
        <f t="shared" ref="HX17" si="145">IF(HW17&lt;&gt;"",HW17+1,"")</f>
        <v/>
      </c>
      <c r="HY17" s="23" t="str">
        <f>IF(HX17&lt;&gt;"",IF($D$6=TRUE,IF(HX17&gt;=$Q$8,"",HX17+1),IF(HX17&gt;=$E$5,"",HX17+1)),"")</f>
        <v/>
      </c>
      <c r="HZ17" s="23" t="str">
        <f t="shared" ref="HZ17" si="146">IF(HY17&lt;&gt;"",HY17+1,"")</f>
        <v/>
      </c>
      <c r="IA17" s="23" t="str">
        <f t="shared" ref="IA17" si="147">IF(HZ17&lt;&gt;"",HZ17+1,"")</f>
        <v/>
      </c>
      <c r="IB17" s="23" t="str">
        <f t="shared" ref="IB17" si="148">IF(IA17&lt;&gt;"",IA17+1,"")</f>
        <v/>
      </c>
      <c r="IC17" s="23" t="str">
        <f t="shared" ref="IC17" si="149">IF(IB17&lt;&gt;"",IB17+1,"")</f>
        <v/>
      </c>
      <c r="ID17" s="23" t="str">
        <f t="shared" ref="ID17" si="150">IF(IC17&lt;&gt;"",IC17+1,"")</f>
        <v/>
      </c>
      <c r="IE17" s="23" t="str">
        <f t="shared" ref="IE17" si="151">IF(ID17&lt;&gt;"",ID17+1,"")</f>
        <v/>
      </c>
      <c r="IF17" s="23" t="str">
        <f>IF(IE17&lt;&gt;"",IF($D$6=TRUE,IF(IE17&gt;=$Q$8,"",IE17+1),IF(IE17&gt;=$E$5,"",IE17+1)),"")</f>
        <v/>
      </c>
      <c r="IG17" s="23" t="str">
        <f t="shared" ref="IG17" si="152">IF(IF17&lt;&gt;"",IF17+1,"")</f>
        <v/>
      </c>
      <c r="IH17" s="23" t="str">
        <f t="shared" ref="IH17" si="153">IF(IG17&lt;&gt;"",IG17+1,"")</f>
        <v/>
      </c>
      <c r="II17" s="23" t="str">
        <f t="shared" ref="II17" si="154">IF(IH17&lt;&gt;"",IH17+1,"")</f>
        <v/>
      </c>
      <c r="IJ17" s="23" t="str">
        <f t="shared" ref="IJ17" si="155">IF(II17&lt;&gt;"",II17+1,"")</f>
        <v/>
      </c>
      <c r="IK17" s="23" t="str">
        <f t="shared" ref="IK17" si="156">IF(IJ17&lt;&gt;"",IJ17+1,"")</f>
        <v/>
      </c>
      <c r="IL17" s="23" t="str">
        <f t="shared" ref="IL17" si="157">IF(IK17&lt;&gt;"",IK17+1,"")</f>
        <v/>
      </c>
      <c r="IM17" s="23" t="str">
        <f>IF('Gantt Chart'!F26=3,"",IF(IL17&lt;&gt;"",IF($D$6=TRUE,IF(IL17&gt;=$Q$8,"",IL17+1),IF(IL17&gt;=$E$5,"",IL17+1)),""))</f>
        <v/>
      </c>
      <c r="IN17" s="23" t="str">
        <f t="shared" ref="IN17" si="158">IF(IM17&lt;&gt;"",IM17+1,"")</f>
        <v/>
      </c>
      <c r="IO17" s="23" t="str">
        <f t="shared" ref="IO17" si="159">IF(IN17&lt;&gt;"",IN17+1,"")</f>
        <v/>
      </c>
      <c r="IP17" s="23" t="str">
        <f t="shared" ref="IP17" si="160">IF(IO17&lt;&gt;"",IO17+1,"")</f>
        <v/>
      </c>
      <c r="IQ17" s="23" t="str">
        <f t="shared" ref="IQ17" si="161">IF(IP17&lt;&gt;"",IP17+1,"")</f>
        <v/>
      </c>
      <c r="IR17" s="23" t="str">
        <f t="shared" ref="IR17" si="162">IF(IQ17&lt;&gt;"",IQ17+1,"")</f>
        <v/>
      </c>
      <c r="IS17" s="23" t="str">
        <f t="shared" ref="IS17" si="163">IF(IR17&lt;&gt;"",IR17+1,"")</f>
        <v/>
      </c>
      <c r="IT17" s="23" t="str">
        <f>IF(IS17&lt;&gt;"",IF($D$6=TRUE,IF(IS17&gt;=$Q$8,"",IS17+1),IF(IS17&gt;=$E$5,"",IS17+1)),"")</f>
        <v/>
      </c>
      <c r="IU17" s="23" t="str">
        <f t="shared" ref="IU17" si="164">IF(IT17&lt;&gt;"",IT17+1,"")</f>
        <v/>
      </c>
      <c r="IV17" s="23" t="str">
        <f t="shared" ref="IV17" si="165">IF(IU17&lt;&gt;"",IU17+1,"")</f>
        <v/>
      </c>
      <c r="IW17" s="23" t="str">
        <f t="shared" ref="IW17" si="166">IF(IV17&lt;&gt;"",IV17+1,"")</f>
        <v/>
      </c>
      <c r="IX17" s="23" t="str">
        <f t="shared" ref="IX17" si="167">IF(IW17&lt;&gt;"",IW17+1,"")</f>
        <v/>
      </c>
      <c r="IY17" s="23" t="str">
        <f t="shared" ref="IY17" si="168">IF(IX17&lt;&gt;"",IX17+1,"")</f>
        <v/>
      </c>
      <c r="IZ17" s="23" t="str">
        <f t="shared" ref="IZ17" si="169">IF(IY17&lt;&gt;"",IY17+1,"")</f>
        <v/>
      </c>
      <c r="JA17" s="23" t="str">
        <f>IF(IZ17&lt;&gt;"",IF($D$6=TRUE,IF(IZ17&gt;=$Q$8,"",IZ17+1),IF(IZ17&gt;=$E$5,"",IZ17+1)),"")</f>
        <v/>
      </c>
      <c r="JB17" s="23" t="str">
        <f t="shared" ref="JB17" si="170">IF(JA17&lt;&gt;"",JA17+1,"")</f>
        <v/>
      </c>
      <c r="JC17" s="23" t="str">
        <f t="shared" ref="JC17" si="171">IF(JB17&lt;&gt;"",JB17+1,"")</f>
        <v/>
      </c>
      <c r="JD17" s="23" t="str">
        <f t="shared" ref="JD17" si="172">IF(JC17&lt;&gt;"",JC17+1,"")</f>
        <v/>
      </c>
      <c r="JE17" s="23" t="str">
        <f t="shared" ref="JE17" si="173">IF(JD17&lt;&gt;"",JD17+1,"")</f>
        <v/>
      </c>
      <c r="JF17" s="23" t="str">
        <f t="shared" ref="JF17" si="174">IF(JE17&lt;&gt;"",JE17+1,"")</f>
        <v/>
      </c>
      <c r="JG17" s="23" t="str">
        <f t="shared" ref="JG17" si="175">IF(JF17&lt;&gt;"",JF17+1,"")</f>
        <v/>
      </c>
      <c r="JH17" s="23" t="str">
        <f>IF(JG17&lt;&gt;"",IF($D$6=TRUE,IF(JG17&gt;=$Q$8,"",JG17+1),IF(JG17&gt;=$E$5,"",JG17+1)),"")</f>
        <v/>
      </c>
      <c r="JI17" s="23" t="str">
        <f t="shared" ref="JI17" si="176">IF(JH17&lt;&gt;"",JH17+1,"")</f>
        <v/>
      </c>
      <c r="JJ17" s="23" t="str">
        <f t="shared" ref="JJ17" si="177">IF(JI17&lt;&gt;"",JI17+1,"")</f>
        <v/>
      </c>
      <c r="JK17" s="23" t="str">
        <f t="shared" ref="JK17" si="178">IF(JJ17&lt;&gt;"",JJ17+1,"")</f>
        <v/>
      </c>
      <c r="JL17" s="23" t="str">
        <f t="shared" ref="JL17" si="179">IF(JK17&lt;&gt;"",JK17+1,"")</f>
        <v/>
      </c>
      <c r="JM17" s="23" t="str">
        <f t="shared" ref="JM17" si="180">IF(JL17&lt;&gt;"",JL17+1,"")</f>
        <v/>
      </c>
      <c r="JN17" s="23" t="str">
        <f t="shared" ref="JN17" si="181">IF(JM17&lt;&gt;"",JM17+1,"")</f>
        <v/>
      </c>
      <c r="JO17" s="23" t="str">
        <f>IF(JN17&lt;&gt;"",IF($D$6=TRUE,IF(JN17&gt;=$Q$8,"",JN17+1),IF(JN17&gt;=$E$5,"",JN17+1)),"")</f>
        <v/>
      </c>
      <c r="JP17" s="23" t="str">
        <f t="shared" ref="JP17" si="182">IF(JO17&lt;&gt;"",JO17+1,"")</f>
        <v/>
      </c>
      <c r="JQ17" s="23" t="str">
        <f t="shared" ref="JQ17" si="183">IF(JP17&lt;&gt;"",JP17+1,"")</f>
        <v/>
      </c>
      <c r="JR17" s="23" t="str">
        <f t="shared" ref="JR17" si="184">IF(JQ17&lt;&gt;"",JQ17+1,"")</f>
        <v/>
      </c>
      <c r="JS17" s="23" t="str">
        <f t="shared" ref="JS17" si="185">IF(JR17&lt;&gt;"",JR17+1,"")</f>
        <v/>
      </c>
      <c r="JT17" s="23" t="str">
        <f t="shared" ref="JT17" si="186">IF(JS17&lt;&gt;"",JS17+1,"")</f>
        <v/>
      </c>
      <c r="JU17" s="23" t="str">
        <f t="shared" ref="JU17" si="187">IF(JT17&lt;&gt;"",JT17+1,"")</f>
        <v/>
      </c>
      <c r="JV17" s="23" t="str">
        <f>IF(JU17&lt;&gt;"",IF($D$6=TRUE,IF(JU17&gt;=$Q$8,"",JU17+1),IF(JU17&gt;=$E$5,"",JU17+1)),"")</f>
        <v/>
      </c>
      <c r="JW17" s="23" t="str">
        <f t="shared" ref="JW17" si="188">IF(JV17&lt;&gt;"",JV17+1,"")</f>
        <v/>
      </c>
      <c r="JX17" s="23" t="str">
        <f t="shared" ref="JX17" si="189">IF(JW17&lt;&gt;"",JW17+1,"")</f>
        <v/>
      </c>
      <c r="JY17" s="23" t="str">
        <f t="shared" ref="JY17" si="190">IF(JX17&lt;&gt;"",JX17+1,"")</f>
        <v/>
      </c>
      <c r="JZ17" s="23" t="str">
        <f t="shared" ref="JZ17" si="191">IF(JY17&lt;&gt;"",JY17+1,"")</f>
        <v/>
      </c>
      <c r="KA17" s="23" t="str">
        <f t="shared" ref="KA17" si="192">IF(JZ17&lt;&gt;"",JZ17+1,"")</f>
        <v/>
      </c>
      <c r="KB17" s="23" t="str">
        <f t="shared" ref="KB17" si="193">IF(KA17&lt;&gt;"",KA17+1,"")</f>
        <v/>
      </c>
      <c r="KC17" s="23" t="str">
        <f>IF(KB17&lt;&gt;"",IF($D$6=TRUE,IF(KB17&gt;=$Q$8,"",KB17+1),IF(KB17&gt;=$E$5,"",KB17+1)),"")</f>
        <v/>
      </c>
      <c r="KD17" s="23" t="str">
        <f t="shared" ref="KD17" si="194">IF(KC17&lt;&gt;"",KC17+1,"")</f>
        <v/>
      </c>
      <c r="KE17" s="23" t="str">
        <f t="shared" ref="KE17" si="195">IF(KD17&lt;&gt;"",KD17+1,"")</f>
        <v/>
      </c>
      <c r="KF17" s="23" t="str">
        <f t="shared" ref="KF17" si="196">IF(KE17&lt;&gt;"",KE17+1,"")</f>
        <v/>
      </c>
      <c r="KG17" s="23" t="str">
        <f t="shared" ref="KG17" si="197">IF(KF17&lt;&gt;"",KF17+1,"")</f>
        <v/>
      </c>
      <c r="KH17" s="23" t="str">
        <f t="shared" ref="KH17" si="198">IF(KG17&lt;&gt;"",KG17+1,"")</f>
        <v/>
      </c>
      <c r="KI17" s="23" t="str">
        <f t="shared" ref="KI17" si="199">IF(KH17&lt;&gt;"",KH17+1,"")</f>
        <v/>
      </c>
      <c r="KJ17" s="23" t="str">
        <f>IF(KI17&lt;&gt;"",IF($D$6=TRUE,IF(KI17&gt;=$Q$8,"",KI17+1),IF(KI17&gt;=$E$5,"",KI17+1)),"")</f>
        <v/>
      </c>
      <c r="KK17" s="23" t="str">
        <f t="shared" ref="KK17" si="200">IF(KJ17&lt;&gt;"",KJ17+1,"")</f>
        <v/>
      </c>
      <c r="KL17" s="23" t="str">
        <f t="shared" ref="KL17" si="201">IF(KK17&lt;&gt;"",KK17+1,"")</f>
        <v/>
      </c>
      <c r="KM17" s="23" t="str">
        <f t="shared" ref="KM17" si="202">IF(KL17&lt;&gt;"",KL17+1,"")</f>
        <v/>
      </c>
      <c r="KN17" s="23" t="str">
        <f t="shared" ref="KN17" si="203">IF(KM17&lt;&gt;"",KM17+1,"")</f>
        <v/>
      </c>
      <c r="KO17" s="23" t="str">
        <f t="shared" ref="KO17" si="204">IF(KN17&lt;&gt;"",KN17+1,"")</f>
        <v/>
      </c>
      <c r="KP17" s="23" t="str">
        <f t="shared" ref="KP17" si="205">IF(KO17&lt;&gt;"",KO17+1,"")</f>
        <v/>
      </c>
      <c r="KQ17" s="23" t="str">
        <f>IF(KP17&lt;&gt;"",IF($D$6=TRUE,IF(KP17&gt;=$Q$8,"",KP17+1),IF(KP17&gt;=$E$5,"",KP17+1)),"")</f>
        <v/>
      </c>
      <c r="KR17" s="23" t="str">
        <f t="shared" ref="KR17" si="206">IF(KQ17&lt;&gt;"",KQ17+1,"")</f>
        <v/>
      </c>
      <c r="KS17" s="23" t="str">
        <f t="shared" ref="KS17" si="207">IF(KR17&lt;&gt;"",KR17+1,"")</f>
        <v/>
      </c>
      <c r="KT17" s="23" t="str">
        <f t="shared" ref="KT17" si="208">IF(KS17&lt;&gt;"",KS17+1,"")</f>
        <v/>
      </c>
      <c r="KU17" s="23" t="str">
        <f t="shared" ref="KU17" si="209">IF(KT17&lt;&gt;"",KT17+1,"")</f>
        <v/>
      </c>
      <c r="KV17" s="23" t="str">
        <f t="shared" ref="KV17" si="210">IF(KU17&lt;&gt;"",KU17+1,"")</f>
        <v/>
      </c>
      <c r="KW17" s="23" t="str">
        <f t="shared" ref="KW17" si="211">IF(KV17&lt;&gt;"",KV17+1,"")</f>
        <v/>
      </c>
      <c r="KX17" s="23" t="str">
        <f>IF(KW17&lt;&gt;"",IF($D$6=TRUE,IF(KW17&gt;=$Q$8,"",KW17+1),IF(KW17&gt;=$E$5,"",KW17+1)),"")</f>
        <v/>
      </c>
      <c r="KY17" s="23" t="str">
        <f t="shared" ref="KY17" si="212">IF(KX17&lt;&gt;"",KX17+1,"")</f>
        <v/>
      </c>
      <c r="KZ17" s="23" t="str">
        <f t="shared" ref="KZ17" si="213">IF(KY17&lt;&gt;"",KY17+1,"")</f>
        <v/>
      </c>
      <c r="LA17" s="23" t="str">
        <f t="shared" ref="LA17" si="214">IF(KZ17&lt;&gt;"",KZ17+1,"")</f>
        <v/>
      </c>
      <c r="LB17" s="23" t="str">
        <f t="shared" ref="LB17" si="215">IF(LA17&lt;&gt;"",LA17+1,"")</f>
        <v/>
      </c>
      <c r="LC17" s="23" t="str">
        <f t="shared" ref="LC17" si="216">IF(LB17&lt;&gt;"",LB17+1,"")</f>
        <v/>
      </c>
      <c r="LD17" s="23" t="str">
        <f t="shared" ref="LD17" si="217">IF(LC17&lt;&gt;"",LC17+1,"")</f>
        <v/>
      </c>
      <c r="LE17" s="23" t="str">
        <f>IF(LD17&lt;&gt;"",IF($D$6=TRUE,IF(LD17&gt;=$Q$8,"",LD17+1),IF(LD17&gt;=$E$5,"",LD17+1)),"")</f>
        <v/>
      </c>
      <c r="LF17" s="23" t="str">
        <f t="shared" ref="LF17" si="218">IF(LE17&lt;&gt;"",LE17+1,"")</f>
        <v/>
      </c>
      <c r="LG17" s="23" t="str">
        <f t="shared" ref="LG17" si="219">IF(LF17&lt;&gt;"",LF17+1,"")</f>
        <v/>
      </c>
      <c r="LH17" s="23" t="str">
        <f t="shared" ref="LH17" si="220">IF(LG17&lt;&gt;"",LG17+1,"")</f>
        <v/>
      </c>
      <c r="LI17" s="23" t="str">
        <f t="shared" ref="LI17" si="221">IF(LH17&lt;&gt;"",LH17+1,"")</f>
        <v/>
      </c>
      <c r="LJ17" s="23" t="str">
        <f t="shared" ref="LJ17" si="222">IF(LI17&lt;&gt;"",LI17+1,"")</f>
        <v/>
      </c>
      <c r="LK17" s="23" t="str">
        <f t="shared" ref="LK17" si="223">IF(LJ17&lt;&gt;"",LJ17+1,"")</f>
        <v/>
      </c>
      <c r="LL17" s="23" t="str">
        <f>IF(LK17&lt;&gt;"",IF($D$6=TRUE,IF(LK17&gt;=$Q$8,"",LK17+1),IF(LK17&gt;=$E$5,"",LK17+1)),"")</f>
        <v/>
      </c>
      <c r="LM17" s="23" t="str">
        <f t="shared" ref="LM17" si="224">IF(LL17&lt;&gt;"",LL17+1,"")</f>
        <v/>
      </c>
      <c r="LN17" s="23" t="str">
        <f t="shared" ref="LN17" si="225">IF(LM17&lt;&gt;"",LM17+1,"")</f>
        <v/>
      </c>
      <c r="LO17" s="23" t="str">
        <f t="shared" ref="LO17" si="226">IF(LN17&lt;&gt;"",LN17+1,"")</f>
        <v/>
      </c>
      <c r="LP17" s="23" t="str">
        <f t="shared" ref="LP17" si="227">IF(LO17&lt;&gt;"",LO17+1,"")</f>
        <v/>
      </c>
      <c r="LQ17" s="23" t="str">
        <f t="shared" ref="LQ17" si="228">IF(LP17&lt;&gt;"",LP17+1,"")</f>
        <v/>
      </c>
      <c r="LR17" s="23" t="str">
        <f t="shared" ref="LR17" si="229">IF(LQ17&lt;&gt;"",LQ17+1,"")</f>
        <v/>
      </c>
      <c r="LS17" s="23" t="str">
        <f>IF(LR17&lt;&gt;"",IF($D$6=TRUE,IF(LR17&gt;=$Q$8,"",LR17+1),IF(LR17&gt;=$E$5,"",LR17+1)),"")</f>
        <v/>
      </c>
      <c r="LT17" s="23" t="str">
        <f t="shared" ref="LT17" si="230">IF(LS17&lt;&gt;"",LS17+1,"")</f>
        <v/>
      </c>
      <c r="LU17" s="23" t="str">
        <f t="shared" ref="LU17" si="231">IF(LT17&lt;&gt;"",LT17+1,"")</f>
        <v/>
      </c>
      <c r="LV17" s="23" t="str">
        <f t="shared" ref="LV17" si="232">IF(LU17&lt;&gt;"",LU17+1,"")</f>
        <v/>
      </c>
      <c r="LW17" s="23" t="str">
        <f t="shared" ref="LW17" si="233">IF(LV17&lt;&gt;"",LV17+1,"")</f>
        <v/>
      </c>
      <c r="LX17" s="23" t="str">
        <f t="shared" ref="LX17" si="234">IF(LW17&lt;&gt;"",LW17+1,"")</f>
        <v/>
      </c>
      <c r="LY17" s="23" t="str">
        <f t="shared" ref="LY17" si="235">IF(LX17&lt;&gt;"",LX17+1,"")</f>
        <v/>
      </c>
      <c r="LZ17" s="23" t="str">
        <f>IF(LY17&lt;&gt;"",IF($D$6=TRUE,IF(LY17&gt;=$Q$8,"",LY17+1),IF(LY17&gt;=$E$5,"",LY17+1)),"")</f>
        <v/>
      </c>
      <c r="MA17" s="23" t="str">
        <f t="shared" ref="MA17" si="236">IF(LZ17&lt;&gt;"",LZ17+1,"")</f>
        <v/>
      </c>
      <c r="MB17" s="23" t="str">
        <f t="shared" ref="MB17" si="237">IF(MA17&lt;&gt;"",MA17+1,"")</f>
        <v/>
      </c>
      <c r="MC17" s="23" t="str">
        <f t="shared" ref="MC17" si="238">IF(MB17&lt;&gt;"",MB17+1,"")</f>
        <v/>
      </c>
      <c r="MD17" s="23" t="str">
        <f t="shared" ref="MD17" si="239">IF(MC17&lt;&gt;"",MC17+1,"")</f>
        <v/>
      </c>
      <c r="ME17" s="23" t="str">
        <f t="shared" ref="ME17" si="240">IF(MD17&lt;&gt;"",MD17+1,"")</f>
        <v/>
      </c>
      <c r="MF17" s="23" t="str">
        <f t="shared" ref="MF17" si="241">IF(ME17&lt;&gt;"",ME17+1,"")</f>
        <v/>
      </c>
      <c r="MG17" s="23" t="str">
        <f>IF(MF17&lt;&gt;"",IF($D$6=TRUE,IF(MF17&gt;=$Q$8,"",MF17+1),IF(MF17&gt;=$E$5,"",MF17+1)),"")</f>
        <v/>
      </c>
      <c r="MH17" s="23" t="str">
        <f t="shared" ref="MH17" si="242">IF(MG17&lt;&gt;"",MG17+1,"")</f>
        <v/>
      </c>
      <c r="MI17" s="23" t="str">
        <f t="shared" ref="MI17" si="243">IF(MH17&lt;&gt;"",MH17+1,"")</f>
        <v/>
      </c>
      <c r="MJ17" s="23" t="str">
        <f t="shared" ref="MJ17" si="244">IF(MI17&lt;&gt;"",MI17+1,"")</f>
        <v/>
      </c>
      <c r="MK17" s="23" t="str">
        <f t="shared" ref="MK17" si="245">IF(MJ17&lt;&gt;"",MJ17+1,"")</f>
        <v/>
      </c>
      <c r="ML17" s="23" t="str">
        <f t="shared" ref="ML17" si="246">IF(MK17&lt;&gt;"",MK17+1,"")</f>
        <v/>
      </c>
      <c r="MM17" s="23" t="str">
        <f t="shared" ref="MM17" si="247">IF(ML17&lt;&gt;"",ML17+1,"")</f>
        <v/>
      </c>
      <c r="MN17" s="23" t="str">
        <f>IF(MM17&lt;&gt;"",IF($D$6=TRUE,IF(MM17&gt;=$Q$8,"",MM17+1),IF(MM17&gt;=$E$5,"",MM17+1)),"")</f>
        <v/>
      </c>
      <c r="MO17" s="23" t="str">
        <f t="shared" ref="MO17" si="248">IF(MN17&lt;&gt;"",MN17+1,"")</f>
        <v/>
      </c>
      <c r="MP17" s="23" t="str">
        <f t="shared" ref="MP17" si="249">IF(MO17&lt;&gt;"",MO17+1,"")</f>
        <v/>
      </c>
      <c r="MQ17" s="23" t="str">
        <f t="shared" ref="MQ17" si="250">IF(MP17&lt;&gt;"",MP17+1,"")</f>
        <v/>
      </c>
      <c r="MR17" s="23" t="str">
        <f t="shared" ref="MR17" si="251">IF(MQ17&lt;&gt;"",MQ17+1,"")</f>
        <v/>
      </c>
      <c r="MS17" s="23" t="str">
        <f t="shared" ref="MS17" si="252">IF(MR17&lt;&gt;"",MR17+1,"")</f>
        <v/>
      </c>
      <c r="MT17" s="23" t="str">
        <f t="shared" ref="MT17" si="253">IF(MS17&lt;&gt;"",MS17+1,"")</f>
        <v/>
      </c>
      <c r="MU17" s="23" t="str">
        <f>IF(MT17&lt;&gt;"",IF($D$6=TRUE,IF(MT17&gt;=$Q$8,"",MT17+1),IF(MT17&gt;=$E$5,"",MT17+1)),"")</f>
        <v/>
      </c>
      <c r="MV17" s="23" t="str">
        <f t="shared" ref="MV17" si="254">IF(MU17&lt;&gt;"",MU17+1,"")</f>
        <v/>
      </c>
      <c r="MW17" s="23" t="str">
        <f t="shared" ref="MW17" si="255">IF(MV17&lt;&gt;"",MV17+1,"")</f>
        <v/>
      </c>
      <c r="MX17" s="23" t="str">
        <f t="shared" ref="MX17" si="256">IF(MW17&lt;&gt;"",MW17+1,"")</f>
        <v/>
      </c>
      <c r="MY17" s="23" t="str">
        <f t="shared" ref="MY17" si="257">IF(MX17&lt;&gt;"",MX17+1,"")</f>
        <v/>
      </c>
      <c r="MZ17" s="23" t="str">
        <f t="shared" ref="MZ17" si="258">IF(MY17&lt;&gt;"",MY17+1,"")</f>
        <v/>
      </c>
      <c r="NA17" s="23" t="str">
        <f t="shared" ref="NA17" si="259">IF(MZ17&lt;&gt;"",MZ17+1,"")</f>
        <v/>
      </c>
      <c r="NB17" s="23" t="str">
        <f>IF(NA17&lt;&gt;"",IF($D$6=TRUE,IF(NA17&gt;=$Q$8,"",NA17+1),IF(NA17&gt;=$E$5,"",NA17+1)),"")</f>
        <v/>
      </c>
      <c r="NC17" s="23" t="str">
        <f t="shared" ref="NC17" si="260">IF(NB17&lt;&gt;"",NB17+1,"")</f>
        <v/>
      </c>
      <c r="ND17" s="23" t="str">
        <f t="shared" ref="ND17" si="261">IF(NC17&lt;&gt;"",NC17+1,"")</f>
        <v/>
      </c>
      <c r="NE17" s="23" t="str">
        <f t="shared" ref="NE17" si="262">IF(ND17&lt;&gt;"",ND17+1,"")</f>
        <v/>
      </c>
      <c r="NF17" s="23" t="str">
        <f t="shared" ref="NF17" si="263">IF(NE17&lt;&gt;"",NE17+1,"")</f>
        <v/>
      </c>
      <c r="NG17" s="23" t="str">
        <f t="shared" ref="NG17" si="264">IF(NF17&lt;&gt;"",NF17+1,"")</f>
        <v/>
      </c>
      <c r="NH17" s="23" t="str">
        <f t="shared" ref="NH17" si="265">IF(NG17&lt;&gt;"",NG17+1,"")</f>
        <v/>
      </c>
      <c r="NI17" s="23" t="str">
        <f>IF(NH17&lt;&gt;"",IF($D$6=TRUE,IF(NH17&gt;=$Q$8,"",NH17+1),IF(NH17&gt;=$E$5,"",NH17+1)),"")</f>
        <v/>
      </c>
      <c r="NJ17" s="23" t="str">
        <f t="shared" ref="NJ17" si="266">IF(NI17&lt;&gt;"",NI17+1,"")</f>
        <v/>
      </c>
      <c r="NK17" s="23" t="str">
        <f t="shared" ref="NK17" si="267">IF(NJ17&lt;&gt;"",NJ17+1,"")</f>
        <v/>
      </c>
      <c r="NL17" s="23" t="str">
        <f t="shared" ref="NL17" si="268">IF(NK17&lt;&gt;"",NK17+1,"")</f>
        <v/>
      </c>
      <c r="NM17" s="23" t="str">
        <f t="shared" ref="NM17" si="269">IF(NL17&lt;&gt;"",NL17+1,"")</f>
        <v/>
      </c>
      <c r="NN17" s="23" t="str">
        <f t="shared" ref="NN17" si="270">IF(NM17&lt;&gt;"",NM17+1,"")</f>
        <v/>
      </c>
      <c r="NO17" s="23" t="str">
        <f t="shared" ref="NO17" si="271">IF(NN17&lt;&gt;"",NN17+1,"")</f>
        <v/>
      </c>
      <c r="NP17" s="23" t="str">
        <f>IF(NO17&lt;&gt;"",IF($D$6=TRUE,IF(NO17&gt;=$Q$8,"",NO17+1),IF(NO17&gt;=$E$5,"",NO17+1)),"")</f>
        <v/>
      </c>
      <c r="NQ17" s="23" t="str">
        <f t="shared" ref="NQ17" si="272">IF(NP17&lt;&gt;"",NP17+1,"")</f>
        <v/>
      </c>
      <c r="NR17" s="23" t="str">
        <f t="shared" ref="NR17" si="273">IF(NQ17&lt;&gt;"",NQ17+1,"")</f>
        <v/>
      </c>
      <c r="NS17" s="23" t="str">
        <f t="shared" ref="NS17" si="274">IF(NR17&lt;&gt;"",NR17+1,"")</f>
        <v/>
      </c>
      <c r="NT17" s="23" t="str">
        <f t="shared" ref="NT17" si="275">IF(NS17&lt;&gt;"",NS17+1,"")</f>
        <v/>
      </c>
      <c r="NU17" s="23" t="str">
        <f t="shared" ref="NU17" si="276">IF(NT17&lt;&gt;"",NT17+1,"")</f>
        <v/>
      </c>
      <c r="NV17" s="23" t="str">
        <f t="shared" ref="NV17" si="277">IF(NU17&lt;&gt;"",NU17+1,"")</f>
        <v/>
      </c>
    </row>
    <row r="18" spans="1:387" ht="15" customHeight="1" thickTop="1" thickBot="1" x14ac:dyDescent="0.3">
      <c r="A18" s="26"/>
      <c r="B18" s="38" t="s">
        <v>39</v>
      </c>
      <c r="C18" s="38"/>
      <c r="D18" s="38" t="s">
        <v>5</v>
      </c>
      <c r="E18" s="77" t="s">
        <v>43</v>
      </c>
      <c r="F18" s="15">
        <v>0</v>
      </c>
      <c r="G18" s="43"/>
      <c r="H18" s="43"/>
      <c r="I18" s="26"/>
      <c r="J18" s="24">
        <v>1</v>
      </c>
      <c r="K18" s="105" t="s">
        <v>58</v>
      </c>
      <c r="L18" s="105"/>
      <c r="M18" s="24" t="s">
        <v>61</v>
      </c>
      <c r="N18" s="14"/>
      <c r="O18" s="14">
        <f ca="1">IF(P18&lt;&gt;"",IF($G$17&lt;=P18,P18,IF($G$17&gt;=Q18,0,$G$17)),"")</f>
        <v>0</v>
      </c>
      <c r="P18" s="7">
        <v>40910</v>
      </c>
      <c r="Q18" s="7">
        <v>40928</v>
      </c>
      <c r="R18" s="12">
        <f t="array" aca="1" ref="R18" ca="1">IF(ISERROR(IF(OR(P18&lt;=0,Q18&lt;=0,P18&gt;Q18,ISNUMBER(P18)=FALSE,ISNUMBER(Q18)=FALSE),NA(),SUM(IF(ISERROR(MATCH(WEEKDAY(ROW(INDIRECT(P18&amp;":"&amp;Q18)),2),DunDay,0)),IF(ISERROR(MATCH(ROW(INDIRECT(P18&amp;":"&amp;Q18)),National,0)),1,0)),0))),"",IF(OR(P18&lt;=0,Q18&lt;=0,P18&gt;Q18,ISNUMBER(P18)=FALSE,ISNUMBER(Q18)=FALSE),NA(),SUM(IF(ISERROR(MATCH(WEEKDAY(ROW(INDIRECT(P18&amp;":"&amp;Q18)),2),DunDay,0)),IF(ISERROR(MATCH(ROW(INDIRECT(P18&amp;":"&amp;Q18)),National,0)),1,0)),0)))</f>
        <v>14</v>
      </c>
      <c r="S18" s="8"/>
      <c r="T18" s="5"/>
      <c r="U18" s="12" t="str">
        <f t="array" aca="1" ref="U18" ca="1">IF(ISERROR(IF(OR(O18&lt;=0,Q18&lt;=0,O18&gt;Q18,ISNUMBER(O18)=FALSE,ISNUMBER(Q18)=FALSE),NA(),SUM(IF(ISERROR(MATCH(WEEKDAY(ROW(INDIRECT(O18&amp;":"&amp;Q18)),2),DunDay,0)),IF(ISERROR(MATCH(ROW(INDIRECT(O18&amp;":"&amp;Q18)),National,0)),1,0)),0))),"",IF(OR(O18&lt;=0,Q18&lt;=0,O18&gt;Q18,ISNUMBER(O18)=FALSE,ISNUMBER(Q18)=FALSE),NA(),SUM(IF(ISERROR(MATCH(WEEKDAY(ROW(INDIRECT(O18&amp;":"&amp;Q18)),2),DunDay,0)),IF(ISERROR(MATCH(ROW(INDIRECT(O18&amp;":"&amp;Q18)),National,0)),1,0)),0)))</f>
        <v/>
      </c>
      <c r="V18" s="32" t="str">
        <f t="array" aca="1" ref="V18" ca="1">IF(ISERROR(IF(S18&lt;Q18,IF(OR(S18&lt;=0,Q18&lt;=0,S18&gt;Q18,ISNUMBER(S18)=FALSE, ISNUMBER(Q18)=FALSE),NA(),SUM(IF(ISERROR(MATCH(WEEKDAY(ROW(INDIRECT(S18&amp;":"&amp;Q18))),DunDay,0)),IF(ISERROR(MATCH(ROW(INDIRECT(S18&amp;":"&amp;Q18)),National,0)),1,0)),0)),IF(OR(Q18&lt;=0,S18&lt;=0,Q18&gt;S18,ISNUMBER(Q18)=FALSE, ISNUMBER(S18)=FALSE),NA(),SUM(IF(ISERROR(MATCH(WEEKDAY(ROW(INDIRECT(Q18&amp;":"&amp;S18))),DunDay,0)),IF(ISERROR(MATCH(ROW(INDIRECT(Q18&amp;":"&amp;S18)),National,0)),1,0)),0)))),"",IF(S18&lt;Q18,IF(OR(S18&lt;=0,Q18&lt;=0,S18&gt;Q18,ISNUMBER(S18)=FALSE, ISNUMBER(Q18)=FALSE),NA(),SUM(IF(ISERROR(MATCH(WEEKDAY(ROW(INDIRECT(S18&amp;":"&amp;Q18))),DunDay,0)),IF(ISERROR(MATCH(ROW(INDIRECT(S18&amp;":"&amp;Q18)),National,0)),1,0)),0)),IF(OR(Q18&lt;=0,S18&lt;=0,Q18&gt;S18,ISNUMBER(Q18)=FALSE, ISNUMBER(S18)=FALSE),NA(),SUM(IF(ISERROR(MATCH(WEEKDAY(ROW(INDIRECT(Q18&amp;":"&amp;S18))),DunDay,0)),IF(ISERROR(MATCH(ROW(INDIRECT(Q18&amp;":"&amp;S18)),National,0)),1,0)),0))))</f>
        <v/>
      </c>
      <c r="W18" s="1"/>
      <c r="X18" s="6"/>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78"/>
    </row>
    <row r="19" spans="1:387" s="81" customFormat="1" ht="15" customHeight="1" thickBot="1" x14ac:dyDescent="0.35">
      <c r="A19" s="79"/>
      <c r="B19" s="151" t="s">
        <v>54</v>
      </c>
      <c r="C19" s="33"/>
      <c r="D19" s="34"/>
      <c r="E19" s="35"/>
      <c r="F19" s="36"/>
      <c r="G19" s="37"/>
      <c r="H19" s="35"/>
      <c r="I19" s="79"/>
      <c r="J19" s="24">
        <v>1.1000000000000001</v>
      </c>
      <c r="K19" s="14" t="s">
        <v>8</v>
      </c>
      <c r="L19" s="14"/>
      <c r="M19" s="24" t="s">
        <v>61</v>
      </c>
      <c r="N19" s="14"/>
      <c r="O19" s="14">
        <f t="shared" ref="O19:O82" ca="1" si="278">IF(P19&lt;&gt;"",IF($G$17&lt;=P19,P19,IF($G$17&gt;=Q19,0,$G$17)),"")</f>
        <v>0</v>
      </c>
      <c r="P19" s="7">
        <v>40910</v>
      </c>
      <c r="Q19" s="7">
        <v>40912</v>
      </c>
      <c r="R19" s="12">
        <f t="array" aca="1" ref="R19" ca="1">IF(ISERROR(IF(OR(P19&lt;=0,Q19&lt;=0,P19&gt;Q19,ISNUMBER(P19)=FALSE,ISNUMBER(Q19)=FALSE),NA(),SUM(IF(ISERROR(MATCH(WEEKDAY(ROW(INDIRECT(P19&amp;":"&amp;Q19)),2),DunDay,0)),IF(ISERROR(MATCH(ROW(INDIRECT(P19&amp;":"&amp;Q19)),National,0)),1,0)),0))),"",IF(OR(P19&lt;=0,Q19&lt;=0,P19&gt;Q19,ISNUMBER(P19)=FALSE,ISNUMBER(Q19)=FALSE),NA(),SUM(IF(ISERROR(MATCH(WEEKDAY(ROW(INDIRECT(P19&amp;":"&amp;Q19)),2),DunDay,0)),IF(ISERROR(MATCH(ROW(INDIRECT(P19&amp;":"&amp;Q19)),National,0)),1,0)),0)))</f>
        <v>3</v>
      </c>
      <c r="S19" s="8"/>
      <c r="T19" s="5"/>
      <c r="U19" s="12" t="str">
        <f t="array" aca="1" ref="U19" ca="1">IF(ISERROR(IF(OR(O19&lt;=0,Q19&lt;=0,O19&gt;Q19,ISNUMBER(O19)=FALSE,ISNUMBER(Q19)=FALSE),NA(),SUM(IF(ISERROR(MATCH(WEEKDAY(ROW(INDIRECT(O19&amp;":"&amp;Q19)),2),DunDay,0)),IF(ISERROR(MATCH(ROW(INDIRECT(O19&amp;":"&amp;Q19)),National,0)),1,0)),0))),"",IF(OR(O19&lt;=0,Q19&lt;=0,O19&gt;Q19,ISNUMBER(O19)=FALSE,ISNUMBER(Q19)=FALSE),NA(),SUM(IF(ISERROR(MATCH(WEEKDAY(ROW(INDIRECT(O19&amp;":"&amp;Q19)),2),DunDay,0)),IF(ISERROR(MATCH(ROW(INDIRECT(O19&amp;":"&amp;Q19)),National,0)),1,0)),0)))</f>
        <v/>
      </c>
      <c r="V19" s="32" t="str">
        <f t="array" aca="1" ref="V19" ca="1">IF(ISERROR(IF(S19&lt;Q19,IF(OR(S19&lt;=0,Q19&lt;=0,S19&gt;Q19,ISNUMBER(S19)=FALSE, ISNUMBER(Q19)=FALSE),NA(),SUM(IF(ISERROR(MATCH(WEEKDAY(ROW(INDIRECT(S19&amp;":"&amp;Q19))),DunDay,0)),IF(ISERROR(MATCH(ROW(INDIRECT(S19&amp;":"&amp;Q19)),National,0)),1,0)),0)),IF(OR(Q19&lt;=0,S19&lt;=0,Q19&gt;S19,ISNUMBER(Q19)=FALSE, ISNUMBER(S19)=FALSE),NA(),SUM(IF(ISERROR(MATCH(WEEKDAY(ROW(INDIRECT(Q19&amp;":"&amp;S19))),DunDay,0)),IF(ISERROR(MATCH(ROW(INDIRECT(Q19&amp;":"&amp;S19)),National,0)),1,0)),0)))),"",IF(S19&lt;Q19,IF(OR(S19&lt;=0,Q19&lt;=0,S19&gt;Q19,ISNUMBER(S19)=FALSE, ISNUMBER(Q19)=FALSE),NA(),SUM(IF(ISERROR(MATCH(WEEKDAY(ROW(INDIRECT(S19&amp;":"&amp;Q19))),DunDay,0)),IF(ISERROR(MATCH(ROW(INDIRECT(S19&amp;":"&amp;Q19)),National,0)),1,0)),0)),IF(OR(Q19&lt;=0,S19&lt;=0,Q19&gt;S19,ISNUMBER(Q19)=FALSE, ISNUMBER(S19)=FALSE),NA(),SUM(IF(ISERROR(MATCH(WEEKDAY(ROW(INDIRECT(Q19&amp;":"&amp;S19))),DunDay,0)),IF(ISERROR(MATCH(ROW(INDIRECT(Q19&amp;":"&amp;S19)),National,0)),1,0)),0))))</f>
        <v/>
      </c>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80"/>
    </row>
    <row r="20" spans="1:387" ht="15" customHeight="1" x14ac:dyDescent="0.25">
      <c r="A20" s="27"/>
      <c r="B20" s="152" t="s">
        <v>47</v>
      </c>
      <c r="C20" s="82"/>
      <c r="D20" s="38" t="s">
        <v>5</v>
      </c>
      <c r="E20" s="16" t="s">
        <v>7</v>
      </c>
      <c r="F20" s="17">
        <f>IF(E20="Yes",1,0)</f>
        <v>1</v>
      </c>
      <c r="G20" s="43"/>
      <c r="H20" s="43"/>
      <c r="I20" s="27"/>
      <c r="J20" s="24">
        <v>1.2</v>
      </c>
      <c r="K20" s="14" t="s">
        <v>9</v>
      </c>
      <c r="L20" s="14"/>
      <c r="M20" s="24" t="s">
        <v>62</v>
      </c>
      <c r="N20" s="14"/>
      <c r="O20" s="14">
        <f t="shared" ca="1" si="278"/>
        <v>0</v>
      </c>
      <c r="P20" s="7">
        <v>40913</v>
      </c>
      <c r="Q20" s="7">
        <v>40917</v>
      </c>
      <c r="R20" s="12">
        <f t="array" aca="1" ref="R20" ca="1">IF(ISERROR(IF(OR(P20&lt;=0,Q20&lt;=0,P20&gt;Q20,ISNUMBER(P20)=FALSE,ISNUMBER(Q20)=FALSE),NA(),SUM(IF(ISERROR(MATCH(WEEKDAY(ROW(INDIRECT(P20&amp;":"&amp;Q20)),2),DunDay,0)),IF(ISERROR(MATCH(ROW(INDIRECT(P20&amp;":"&amp;Q20)),National,0)),1,0)),0))),"",IF(OR(P20&lt;=0,Q20&lt;=0,P20&gt;Q20,ISNUMBER(P20)=FALSE,ISNUMBER(Q20)=FALSE),NA(),SUM(IF(ISERROR(MATCH(WEEKDAY(ROW(INDIRECT(P20&amp;":"&amp;Q20)),2),DunDay,0)),IF(ISERROR(MATCH(ROW(INDIRECT(P20&amp;":"&amp;Q20)),National,0)),1,0)),0)))</f>
        <v>3</v>
      </c>
      <c r="S20" s="8"/>
      <c r="T20" s="5"/>
      <c r="U20" s="12" t="str">
        <f t="array" aca="1" ref="U20" ca="1">IF(ISERROR(IF(OR(O20&lt;=0,Q20&lt;=0,O20&gt;Q20,ISNUMBER(O20)=FALSE,ISNUMBER(Q20)=FALSE),NA(),SUM(IF(ISERROR(MATCH(WEEKDAY(ROW(INDIRECT(O20&amp;":"&amp;Q20)),2),DunDay,0)),IF(ISERROR(MATCH(ROW(INDIRECT(O20&amp;":"&amp;Q20)),National,0)),1,0)),0))),"",IF(OR(O20&lt;=0,Q20&lt;=0,O20&gt;Q20,ISNUMBER(O20)=FALSE,ISNUMBER(Q20)=FALSE),NA(),SUM(IF(ISERROR(MATCH(WEEKDAY(ROW(INDIRECT(O20&amp;":"&amp;Q20)),2),DunDay,0)),IF(ISERROR(MATCH(ROW(INDIRECT(O20&amp;":"&amp;Q20)),National,0)),1,0)),0)))</f>
        <v/>
      </c>
      <c r="V20" s="32" t="str">
        <f t="array" aca="1" ref="V20" ca="1">IF(ISERROR(IF(S20&lt;Q20,IF(OR(S20&lt;=0,Q20&lt;=0,S20&gt;Q20,ISNUMBER(S20)=FALSE, ISNUMBER(Q20)=FALSE),NA(),SUM(IF(ISERROR(MATCH(WEEKDAY(ROW(INDIRECT(S20&amp;":"&amp;Q20))),DunDay,0)),IF(ISERROR(MATCH(ROW(INDIRECT(S20&amp;":"&amp;Q20)),National,0)),1,0)),0)),IF(OR(Q20&lt;=0,S20&lt;=0,Q20&gt;S20,ISNUMBER(Q20)=FALSE, ISNUMBER(S20)=FALSE),NA(),SUM(IF(ISERROR(MATCH(WEEKDAY(ROW(INDIRECT(Q20&amp;":"&amp;S20))),DunDay,0)),IF(ISERROR(MATCH(ROW(INDIRECT(Q20&amp;":"&amp;S20)),National,0)),1,0)),0)))),"",IF(S20&lt;Q20,IF(OR(S20&lt;=0,Q20&lt;=0,S20&gt;Q20,ISNUMBER(S20)=FALSE, ISNUMBER(Q20)=FALSE),NA(),SUM(IF(ISERROR(MATCH(WEEKDAY(ROW(INDIRECT(S20&amp;":"&amp;Q20))),DunDay,0)),IF(ISERROR(MATCH(ROW(INDIRECT(S20&amp;":"&amp;Q20)),National,0)),1,0)),0)),IF(OR(Q20&lt;=0,S20&lt;=0,Q20&gt;S20,ISNUMBER(Q20)=FALSE, ISNUMBER(S20)=FALSE),NA(),SUM(IF(ISERROR(MATCH(WEEKDAY(ROW(INDIRECT(Q20&amp;":"&amp;S20))),DunDay,0)),IF(ISERROR(MATCH(ROW(INDIRECT(Q20&amp;":"&amp;S20)),National,0)),1,0)),0))))</f>
        <v/>
      </c>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row>
    <row r="21" spans="1:387" ht="15" customHeight="1" x14ac:dyDescent="0.25">
      <c r="A21" s="27"/>
      <c r="B21" s="152" t="s">
        <v>22</v>
      </c>
      <c r="C21" s="82"/>
      <c r="D21" s="38" t="s">
        <v>5</v>
      </c>
      <c r="E21" s="18" t="s">
        <v>55</v>
      </c>
      <c r="F21" s="17">
        <f>IF(E21="Yes",1,0)</f>
        <v>0</v>
      </c>
      <c r="G21" s="43"/>
      <c r="H21" s="43"/>
      <c r="I21" s="27"/>
      <c r="J21" s="24">
        <v>1.3</v>
      </c>
      <c r="K21" s="14" t="s">
        <v>10</v>
      </c>
      <c r="L21" s="14"/>
      <c r="M21" s="24" t="s">
        <v>62</v>
      </c>
      <c r="N21" s="14"/>
      <c r="O21" s="14">
        <f t="shared" ca="1" si="278"/>
        <v>0</v>
      </c>
      <c r="P21" s="7">
        <v>40913</v>
      </c>
      <c r="Q21" s="7">
        <v>40917</v>
      </c>
      <c r="R21" s="12">
        <f t="array" aca="1" ref="R21" ca="1">IF(ISERROR(IF(OR(P21&lt;=0,Q21&lt;=0,P21&gt;Q21,ISNUMBER(P21)=FALSE,ISNUMBER(Q21)=FALSE),NA(),SUM(IF(ISERROR(MATCH(WEEKDAY(ROW(INDIRECT(P21&amp;":"&amp;Q21)),2),DunDay,0)),IF(ISERROR(MATCH(ROW(INDIRECT(P21&amp;":"&amp;Q21)),National,0)),1,0)),0))),"",IF(OR(P21&lt;=0,Q21&lt;=0,P21&gt;Q21,ISNUMBER(P21)=FALSE,ISNUMBER(Q21)=FALSE),NA(),SUM(IF(ISERROR(MATCH(WEEKDAY(ROW(INDIRECT(P21&amp;":"&amp;Q21)),2),DunDay,0)),IF(ISERROR(MATCH(ROW(INDIRECT(P21&amp;":"&amp;Q21)),National,0)),1,0)),0)))</f>
        <v>3</v>
      </c>
      <c r="S21" s="8"/>
      <c r="T21" s="5"/>
      <c r="U21" s="12" t="str">
        <f t="array" aca="1" ref="U21" ca="1">IF(ISERROR(IF(OR(O21&lt;=0,Q21&lt;=0,O21&gt;Q21,ISNUMBER(O21)=FALSE,ISNUMBER(Q21)=FALSE),NA(),SUM(IF(ISERROR(MATCH(WEEKDAY(ROW(INDIRECT(O21&amp;":"&amp;Q21)),2),DunDay,0)),IF(ISERROR(MATCH(ROW(INDIRECT(O21&amp;":"&amp;Q21)),National,0)),1,0)),0))),"",IF(OR(O21&lt;=0,Q21&lt;=0,O21&gt;Q21,ISNUMBER(O21)=FALSE,ISNUMBER(Q21)=FALSE),NA(),SUM(IF(ISERROR(MATCH(WEEKDAY(ROW(INDIRECT(O21&amp;":"&amp;Q21)),2),DunDay,0)),IF(ISERROR(MATCH(ROW(INDIRECT(O21&amp;":"&amp;Q21)),National,0)),1,0)),0)))</f>
        <v/>
      </c>
      <c r="V21" s="32" t="str">
        <f t="array" aca="1" ref="V21" ca="1">IF(ISERROR(IF(S21&lt;Q21,IF(OR(S21&lt;=0,Q21&lt;=0,S21&gt;Q21,ISNUMBER(S21)=FALSE, ISNUMBER(Q21)=FALSE),NA(),SUM(IF(ISERROR(MATCH(WEEKDAY(ROW(INDIRECT(S21&amp;":"&amp;Q21))),DunDay,0)),IF(ISERROR(MATCH(ROW(INDIRECT(S21&amp;":"&amp;Q21)),National,0)),1,0)),0)),IF(OR(Q21&lt;=0,S21&lt;=0,Q21&gt;S21,ISNUMBER(Q21)=FALSE, ISNUMBER(S21)=FALSE),NA(),SUM(IF(ISERROR(MATCH(WEEKDAY(ROW(INDIRECT(Q21&amp;":"&amp;S21))),DunDay,0)),IF(ISERROR(MATCH(ROW(INDIRECT(Q21&amp;":"&amp;S21)),National,0)),1,0)),0)))),"",IF(S21&lt;Q21,IF(OR(S21&lt;=0,Q21&lt;=0,S21&gt;Q21,ISNUMBER(S21)=FALSE, ISNUMBER(Q21)=FALSE),NA(),SUM(IF(ISERROR(MATCH(WEEKDAY(ROW(INDIRECT(S21&amp;":"&amp;Q21))),DunDay,0)),IF(ISERROR(MATCH(ROW(INDIRECT(S21&amp;":"&amp;Q21)),National,0)),1,0)),0)),IF(OR(Q21&lt;=0,S21&lt;=0,Q21&gt;S21,ISNUMBER(Q21)=FALSE, ISNUMBER(S21)=FALSE),NA(),SUM(IF(ISERROR(MATCH(WEEKDAY(ROW(INDIRECT(Q21&amp;":"&amp;S21))),DunDay,0)),IF(ISERROR(MATCH(ROW(INDIRECT(Q21&amp;":"&amp;S21)),National,0)),1,0)),0))))</f>
        <v/>
      </c>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row>
    <row r="22" spans="1:387" ht="15" customHeight="1" x14ac:dyDescent="0.25">
      <c r="A22" s="27"/>
      <c r="B22" s="152" t="s">
        <v>48</v>
      </c>
      <c r="C22" s="82"/>
      <c r="D22" s="38" t="s">
        <v>5</v>
      </c>
      <c r="E22" s="83" t="s">
        <v>55</v>
      </c>
      <c r="F22" s="15"/>
      <c r="G22" s="43"/>
      <c r="H22" s="43"/>
      <c r="I22" s="27"/>
      <c r="J22" s="24">
        <v>1.4</v>
      </c>
      <c r="K22" s="14" t="s">
        <v>11</v>
      </c>
      <c r="L22" s="14"/>
      <c r="M22" s="24" t="s">
        <v>62</v>
      </c>
      <c r="N22" s="14"/>
      <c r="O22" s="14">
        <f t="shared" ca="1" si="278"/>
        <v>0</v>
      </c>
      <c r="P22" s="7">
        <v>40913</v>
      </c>
      <c r="Q22" s="7">
        <v>40917</v>
      </c>
      <c r="R22" s="12">
        <f t="array" aca="1" ref="R22" ca="1">IF(ISERROR(IF(OR(P22&lt;=0,Q22&lt;=0,P22&gt;Q22,ISNUMBER(P22)=FALSE,ISNUMBER(Q22)=FALSE),NA(),SUM(IF(ISERROR(MATCH(WEEKDAY(ROW(INDIRECT(P22&amp;":"&amp;Q22)),2),DunDay,0)),IF(ISERROR(MATCH(ROW(INDIRECT(P22&amp;":"&amp;Q22)),National,0)),1,0)),0))),"",IF(OR(P22&lt;=0,Q22&lt;=0,P22&gt;Q22,ISNUMBER(P22)=FALSE,ISNUMBER(Q22)=FALSE),NA(),SUM(IF(ISERROR(MATCH(WEEKDAY(ROW(INDIRECT(P22&amp;":"&amp;Q22)),2),DunDay,0)),IF(ISERROR(MATCH(ROW(INDIRECT(P22&amp;":"&amp;Q22)),National,0)),1,0)),0)))</f>
        <v>3</v>
      </c>
      <c r="S22" s="8"/>
      <c r="T22" s="5"/>
      <c r="U22" s="12" t="str">
        <f t="array" aca="1" ref="U22" ca="1">IF(ISERROR(IF(OR(O22&lt;=0,Q22&lt;=0,O22&gt;Q22,ISNUMBER(O22)=FALSE,ISNUMBER(Q22)=FALSE),NA(),SUM(IF(ISERROR(MATCH(WEEKDAY(ROW(INDIRECT(O22&amp;":"&amp;Q22)),2),DunDay,0)),IF(ISERROR(MATCH(ROW(INDIRECT(O22&amp;":"&amp;Q22)),National,0)),1,0)),0))),"",IF(OR(O22&lt;=0,Q22&lt;=0,O22&gt;Q22,ISNUMBER(O22)=FALSE,ISNUMBER(Q22)=FALSE),NA(),SUM(IF(ISERROR(MATCH(WEEKDAY(ROW(INDIRECT(O22&amp;":"&amp;Q22)),2),DunDay,0)),IF(ISERROR(MATCH(ROW(INDIRECT(O22&amp;":"&amp;Q22)),National,0)),1,0)),0)))</f>
        <v/>
      </c>
      <c r="V22" s="32" t="str">
        <f t="array" aca="1" ref="V22" ca="1">IF(ISERROR(IF(S22&lt;Q22,IF(OR(S22&lt;=0,Q22&lt;=0,S22&gt;Q22,ISNUMBER(S22)=FALSE, ISNUMBER(Q22)=FALSE),NA(),SUM(IF(ISERROR(MATCH(WEEKDAY(ROW(INDIRECT(S22&amp;":"&amp;Q22))),DunDay,0)),IF(ISERROR(MATCH(ROW(INDIRECT(S22&amp;":"&amp;Q22)),National,0)),1,0)),0)),IF(OR(Q22&lt;=0,S22&lt;=0,Q22&gt;S22,ISNUMBER(Q22)=FALSE, ISNUMBER(S22)=FALSE),NA(),SUM(IF(ISERROR(MATCH(WEEKDAY(ROW(INDIRECT(Q22&amp;":"&amp;S22))),DunDay,0)),IF(ISERROR(MATCH(ROW(INDIRECT(Q22&amp;":"&amp;S22)),National,0)),1,0)),0)))),"",IF(S22&lt;Q22,IF(OR(S22&lt;=0,Q22&lt;=0,S22&gt;Q22,ISNUMBER(S22)=FALSE, ISNUMBER(Q22)=FALSE),NA(),SUM(IF(ISERROR(MATCH(WEEKDAY(ROW(INDIRECT(S22&amp;":"&amp;Q22))),DunDay,0)),IF(ISERROR(MATCH(ROW(INDIRECT(S22&amp;":"&amp;Q22)),National,0)),1,0)),0)),IF(OR(Q22&lt;=0,S22&lt;=0,Q22&gt;S22,ISNUMBER(Q22)=FALSE, ISNUMBER(S22)=FALSE),NA(),SUM(IF(ISERROR(MATCH(WEEKDAY(ROW(INDIRECT(Q22&amp;":"&amp;S22))),DunDay,0)),IF(ISERROR(MATCH(ROW(INDIRECT(Q22&amp;":"&amp;S22)),National,0)),1,0)),0))))</f>
        <v/>
      </c>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row>
    <row r="23" spans="1:387" ht="15" customHeight="1" x14ac:dyDescent="0.25">
      <c r="A23" s="27"/>
      <c r="B23" s="152" t="s">
        <v>49</v>
      </c>
      <c r="C23" s="82"/>
      <c r="D23" s="38" t="s">
        <v>5</v>
      </c>
      <c r="E23" s="83" t="s">
        <v>55</v>
      </c>
      <c r="F23" s="15"/>
      <c r="G23" s="43"/>
      <c r="H23" s="43"/>
      <c r="I23" s="27"/>
      <c r="J23" s="24">
        <v>1.5</v>
      </c>
      <c r="K23" s="14" t="s">
        <v>59</v>
      </c>
      <c r="L23" s="14"/>
      <c r="M23" s="24" t="s">
        <v>63</v>
      </c>
      <c r="N23" s="14"/>
      <c r="O23" s="14">
        <f t="shared" ca="1" si="278"/>
        <v>0</v>
      </c>
      <c r="P23" s="7">
        <v>40918</v>
      </c>
      <c r="Q23" s="7">
        <v>40928</v>
      </c>
      <c r="R23" s="12">
        <f t="array" aca="1" ref="R23" ca="1">IF(ISERROR(IF(OR(P23&lt;=0,Q23&lt;=0,P23&gt;Q23,ISNUMBER(P23)=FALSE,ISNUMBER(Q23)=FALSE),NA(),SUM(IF(ISERROR(MATCH(WEEKDAY(ROW(INDIRECT(P23&amp;":"&amp;Q23)),2),DunDay,0)),IF(ISERROR(MATCH(ROW(INDIRECT(P23&amp;":"&amp;Q23)),National,0)),1,0)),0))),"",IF(OR(P23&lt;=0,Q23&lt;=0,P23&gt;Q23,ISNUMBER(P23)=FALSE,ISNUMBER(Q23)=FALSE),NA(),SUM(IF(ISERROR(MATCH(WEEKDAY(ROW(INDIRECT(P23&amp;":"&amp;Q23)),2),DunDay,0)),IF(ISERROR(MATCH(ROW(INDIRECT(P23&amp;":"&amp;Q23)),National,0)),1,0)),0)))</f>
        <v>8</v>
      </c>
      <c r="S23" s="8"/>
      <c r="T23" s="5"/>
      <c r="U23" s="12" t="str">
        <f t="array" aca="1" ref="U23" ca="1">IF(ISERROR(IF(OR(O23&lt;=0,Q23&lt;=0,O23&gt;Q23,ISNUMBER(O23)=FALSE,ISNUMBER(Q23)=FALSE),NA(),SUM(IF(ISERROR(MATCH(WEEKDAY(ROW(INDIRECT(O23&amp;":"&amp;Q23)),2),DunDay,0)),IF(ISERROR(MATCH(ROW(INDIRECT(O23&amp;":"&amp;Q23)),National,0)),1,0)),0))),"",IF(OR(O23&lt;=0,Q23&lt;=0,O23&gt;Q23,ISNUMBER(O23)=FALSE,ISNUMBER(Q23)=FALSE),NA(),SUM(IF(ISERROR(MATCH(WEEKDAY(ROW(INDIRECT(O23&amp;":"&amp;Q23)),2),DunDay,0)),IF(ISERROR(MATCH(ROW(INDIRECT(O23&amp;":"&amp;Q23)),National,0)),1,0)),0)))</f>
        <v/>
      </c>
      <c r="V23" s="32" t="str">
        <f t="array" aca="1" ref="V23" ca="1">IF(ISERROR(IF(S23&lt;Q23,IF(OR(S23&lt;=0,Q23&lt;=0,S23&gt;Q23,ISNUMBER(S23)=FALSE, ISNUMBER(Q23)=FALSE),NA(),SUM(IF(ISERROR(MATCH(WEEKDAY(ROW(INDIRECT(S23&amp;":"&amp;Q23))),DunDay,0)),IF(ISERROR(MATCH(ROW(INDIRECT(S23&amp;":"&amp;Q23)),National,0)),1,0)),0)),IF(OR(Q23&lt;=0,S23&lt;=0,Q23&gt;S23,ISNUMBER(Q23)=FALSE, ISNUMBER(S23)=FALSE),NA(),SUM(IF(ISERROR(MATCH(WEEKDAY(ROW(INDIRECT(Q23&amp;":"&amp;S23))),DunDay,0)),IF(ISERROR(MATCH(ROW(INDIRECT(Q23&amp;":"&amp;S23)),National,0)),1,0)),0)))),"",IF(S23&lt;Q23,IF(OR(S23&lt;=0,Q23&lt;=0,S23&gt;Q23,ISNUMBER(S23)=FALSE, ISNUMBER(Q23)=FALSE),NA(),SUM(IF(ISERROR(MATCH(WEEKDAY(ROW(INDIRECT(S23&amp;":"&amp;Q23))),DunDay,0)),IF(ISERROR(MATCH(ROW(INDIRECT(S23&amp;":"&amp;Q23)),National,0)),1,0)),0)),IF(OR(Q23&lt;=0,S23&lt;=0,Q23&gt;S23,ISNUMBER(Q23)=FALSE, ISNUMBER(S23)=FALSE),NA(),SUM(IF(ISERROR(MATCH(WEEKDAY(ROW(INDIRECT(Q23&amp;":"&amp;S23))),DunDay,0)),IF(ISERROR(MATCH(ROW(INDIRECT(Q23&amp;":"&amp;S23)),National,0)),1,0)),0))))</f>
        <v/>
      </c>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row>
    <row r="24" spans="1:387" ht="15" customHeight="1" thickBot="1" x14ac:dyDescent="0.3">
      <c r="A24" s="27"/>
      <c r="B24" s="152" t="s">
        <v>50</v>
      </c>
      <c r="C24" s="82"/>
      <c r="D24" s="38" t="s">
        <v>5</v>
      </c>
      <c r="E24" s="18" t="s">
        <v>55</v>
      </c>
      <c r="F24" s="17">
        <f>IF(E24="Yes",1,0)</f>
        <v>0</v>
      </c>
      <c r="G24" s="43"/>
      <c r="H24" s="43"/>
      <c r="I24" s="27"/>
      <c r="J24" s="24">
        <v>2</v>
      </c>
      <c r="K24" s="14" t="s">
        <v>12</v>
      </c>
      <c r="L24" s="14"/>
      <c r="M24" s="24" t="s">
        <v>64</v>
      </c>
      <c r="N24" s="14"/>
      <c r="O24" s="14">
        <f t="shared" ca="1" si="278"/>
        <v>0</v>
      </c>
      <c r="P24" s="7">
        <v>40918</v>
      </c>
      <c r="Q24" s="7">
        <v>40931</v>
      </c>
      <c r="R24" s="12">
        <f t="array" aca="1" ref="R24" ca="1">IF(ISERROR(IF(OR(P24&lt;=0,Q24&lt;=0,P24&gt;Q24,ISNUMBER(P24)=FALSE,ISNUMBER(Q24)=FALSE),NA(),SUM(IF(ISERROR(MATCH(WEEKDAY(ROW(INDIRECT(P24&amp;":"&amp;Q24)),2),DunDay,0)),IF(ISERROR(MATCH(ROW(INDIRECT(P24&amp;":"&amp;Q24)),National,0)),1,0)),0))),"",IF(OR(P24&lt;=0,Q24&lt;=0,P24&gt;Q24,ISNUMBER(P24)=FALSE,ISNUMBER(Q24)=FALSE),NA(),SUM(IF(ISERROR(MATCH(WEEKDAY(ROW(INDIRECT(P24&amp;":"&amp;Q24)),2),DunDay,0)),IF(ISERROR(MATCH(ROW(INDIRECT(P24&amp;":"&amp;Q24)),National,0)),1,0)),0)))</f>
        <v>9</v>
      </c>
      <c r="S24" s="8"/>
      <c r="T24" s="5"/>
      <c r="U24" s="12" t="str">
        <f t="array" aca="1" ref="U24" ca="1">IF(ISERROR(IF(OR(O24&lt;=0,Q24&lt;=0,O24&gt;Q24,ISNUMBER(O24)=FALSE,ISNUMBER(Q24)=FALSE),NA(),SUM(IF(ISERROR(MATCH(WEEKDAY(ROW(INDIRECT(O24&amp;":"&amp;Q24)),2),DunDay,0)),IF(ISERROR(MATCH(ROW(INDIRECT(O24&amp;":"&amp;Q24)),National,0)),1,0)),0))),"",IF(OR(O24&lt;=0,Q24&lt;=0,O24&gt;Q24,ISNUMBER(O24)=FALSE,ISNUMBER(Q24)=FALSE),NA(),SUM(IF(ISERROR(MATCH(WEEKDAY(ROW(INDIRECT(O24&amp;":"&amp;Q24)),2),DunDay,0)),IF(ISERROR(MATCH(ROW(INDIRECT(O24&amp;":"&amp;Q24)),National,0)),1,0)),0)))</f>
        <v/>
      </c>
      <c r="V24" s="32" t="str">
        <f t="array" aca="1" ref="V24" ca="1">IF(ISERROR(IF(S24&lt;Q24,IF(OR(S24&lt;=0,Q24&lt;=0,S24&gt;Q24,ISNUMBER(S24)=FALSE, ISNUMBER(Q24)=FALSE),NA(),SUM(IF(ISERROR(MATCH(WEEKDAY(ROW(INDIRECT(S24&amp;":"&amp;Q24))),DunDay,0)),IF(ISERROR(MATCH(ROW(INDIRECT(S24&amp;":"&amp;Q24)),National,0)),1,0)),0)),IF(OR(Q24&lt;=0,S24&lt;=0,Q24&gt;S24,ISNUMBER(Q24)=FALSE, ISNUMBER(S24)=FALSE),NA(),SUM(IF(ISERROR(MATCH(WEEKDAY(ROW(INDIRECT(Q24&amp;":"&amp;S24))),DunDay,0)),IF(ISERROR(MATCH(ROW(INDIRECT(Q24&amp;":"&amp;S24)),National,0)),1,0)),0)))),"",IF(S24&lt;Q24,IF(OR(S24&lt;=0,Q24&lt;=0,S24&gt;Q24,ISNUMBER(S24)=FALSE, ISNUMBER(Q24)=FALSE),NA(),SUM(IF(ISERROR(MATCH(WEEKDAY(ROW(INDIRECT(S24&amp;":"&amp;Q24))),DunDay,0)),IF(ISERROR(MATCH(ROW(INDIRECT(S24&amp;":"&amp;Q24)),National,0)),1,0)),0)),IF(OR(Q24&lt;=0,S24&lt;=0,Q24&gt;S24,ISNUMBER(Q24)=FALSE, ISNUMBER(S24)=FALSE),NA(),SUM(IF(ISERROR(MATCH(WEEKDAY(ROW(INDIRECT(Q24&amp;":"&amp;S24))),DunDay,0)),IF(ISERROR(MATCH(ROW(INDIRECT(Q24&amp;":"&amp;S24)),National,0)),1,0)),0))))</f>
        <v/>
      </c>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row>
    <row r="25" spans="1:387" ht="15" customHeight="1" thickBot="1" x14ac:dyDescent="0.35">
      <c r="A25" s="27"/>
      <c r="B25" s="151" t="s">
        <v>51</v>
      </c>
      <c r="C25" s="33"/>
      <c r="D25" s="34"/>
      <c r="E25" s="35"/>
      <c r="F25" s="36"/>
      <c r="G25" s="37"/>
      <c r="H25" s="35"/>
      <c r="I25" s="27"/>
      <c r="J25" s="24">
        <v>2.1</v>
      </c>
      <c r="K25" s="14" t="s">
        <v>60</v>
      </c>
      <c r="L25" s="14"/>
      <c r="M25" s="24" t="s">
        <v>64</v>
      </c>
      <c r="N25" s="14"/>
      <c r="O25" s="14">
        <f t="shared" ca="1" si="278"/>
        <v>0</v>
      </c>
      <c r="P25" s="7">
        <v>40918</v>
      </c>
      <c r="Q25" s="7">
        <v>40920</v>
      </c>
      <c r="R25" s="12">
        <f t="array" aca="1" ref="R25" ca="1">IF(ISERROR(IF(OR(P25&lt;=0,Q25&lt;=0,P25&gt;Q25,ISNUMBER(P25)=FALSE,ISNUMBER(Q25)=FALSE),NA(),SUM(IF(ISERROR(MATCH(WEEKDAY(ROW(INDIRECT(P25&amp;":"&amp;Q25)),2),DunDay,0)),IF(ISERROR(MATCH(ROW(INDIRECT(P25&amp;":"&amp;Q25)),National,0)),1,0)),0))),"",IF(OR(P25&lt;=0,Q25&lt;=0,P25&gt;Q25,ISNUMBER(P25)=FALSE,ISNUMBER(Q25)=FALSE),NA(),SUM(IF(ISERROR(MATCH(WEEKDAY(ROW(INDIRECT(P25&amp;":"&amp;Q25)),2),DunDay,0)),IF(ISERROR(MATCH(ROW(INDIRECT(P25&amp;":"&amp;Q25)),National,0)),1,0)),0)))</f>
        <v>3</v>
      </c>
      <c r="S25" s="8"/>
      <c r="T25" s="5"/>
      <c r="U25" s="12" t="str">
        <f t="array" aca="1" ref="U25" ca="1">IF(ISERROR(IF(OR(O25&lt;=0,Q25&lt;=0,O25&gt;Q25,ISNUMBER(O25)=FALSE,ISNUMBER(Q25)=FALSE),NA(),SUM(IF(ISERROR(MATCH(WEEKDAY(ROW(INDIRECT(O25&amp;":"&amp;Q25)),2),DunDay,0)),IF(ISERROR(MATCH(ROW(INDIRECT(O25&amp;":"&amp;Q25)),National,0)),1,0)),0))),"",IF(OR(O25&lt;=0,Q25&lt;=0,O25&gt;Q25,ISNUMBER(O25)=FALSE,ISNUMBER(Q25)=FALSE),NA(),SUM(IF(ISERROR(MATCH(WEEKDAY(ROW(INDIRECT(O25&amp;":"&amp;Q25)),2),DunDay,0)),IF(ISERROR(MATCH(ROW(INDIRECT(O25&amp;":"&amp;Q25)),National,0)),1,0)),0)))</f>
        <v/>
      </c>
      <c r="V25" s="32" t="str">
        <f t="array" aca="1" ref="V25" ca="1">IF(ISERROR(IF(S25&lt;Q25,IF(OR(S25&lt;=0,Q25&lt;=0,S25&gt;Q25,ISNUMBER(S25)=FALSE, ISNUMBER(Q25)=FALSE),NA(),SUM(IF(ISERROR(MATCH(WEEKDAY(ROW(INDIRECT(S25&amp;":"&amp;Q25))),DunDay,0)),IF(ISERROR(MATCH(ROW(INDIRECT(S25&amp;":"&amp;Q25)),National,0)),1,0)),0)),IF(OR(Q25&lt;=0,S25&lt;=0,Q25&gt;S25,ISNUMBER(Q25)=FALSE, ISNUMBER(S25)=FALSE),NA(),SUM(IF(ISERROR(MATCH(WEEKDAY(ROW(INDIRECT(Q25&amp;":"&amp;S25))),DunDay,0)),IF(ISERROR(MATCH(ROW(INDIRECT(Q25&amp;":"&amp;S25)),National,0)),1,0)),0)))),"",IF(S25&lt;Q25,IF(OR(S25&lt;=0,Q25&lt;=0,S25&gt;Q25,ISNUMBER(S25)=FALSE, ISNUMBER(Q25)=FALSE),NA(),SUM(IF(ISERROR(MATCH(WEEKDAY(ROW(INDIRECT(S25&amp;":"&amp;Q25))),DunDay,0)),IF(ISERROR(MATCH(ROW(INDIRECT(S25&amp;":"&amp;Q25)),National,0)),1,0)),0)),IF(OR(Q25&lt;=0,S25&lt;=0,Q25&gt;S25,ISNUMBER(Q25)=FALSE, ISNUMBER(S25)=FALSE),NA(),SUM(IF(ISERROR(MATCH(WEEKDAY(ROW(INDIRECT(Q25&amp;":"&amp;S25))),DunDay,0)),IF(ISERROR(MATCH(ROW(INDIRECT(Q25&amp;":"&amp;S25)),National,0)),1,0)),0))))</f>
        <v/>
      </c>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row>
    <row r="26" spans="1:387" ht="15" customHeight="1" x14ac:dyDescent="0.25">
      <c r="A26" s="27"/>
      <c r="B26" s="152" t="s">
        <v>45</v>
      </c>
      <c r="C26" s="82"/>
      <c r="D26" s="38" t="s">
        <v>5</v>
      </c>
      <c r="E26" s="77" t="s">
        <v>56</v>
      </c>
      <c r="F26" s="15">
        <v>4</v>
      </c>
      <c r="G26" s="43"/>
      <c r="H26" s="41"/>
      <c r="I26" s="27"/>
      <c r="J26" s="24">
        <v>2.2000000000000002</v>
      </c>
      <c r="K26" s="14" t="s">
        <v>13</v>
      </c>
      <c r="L26" s="14"/>
      <c r="M26" s="24" t="s">
        <v>65</v>
      </c>
      <c r="N26" s="14"/>
      <c r="O26" s="14">
        <f t="shared" ca="1" si="278"/>
        <v>0</v>
      </c>
      <c r="P26" s="7">
        <v>40918</v>
      </c>
      <c r="Q26" s="7">
        <v>40920</v>
      </c>
      <c r="R26" s="12">
        <f t="array" aca="1" ref="R26" ca="1">IF(ISERROR(IF(OR(P26&lt;=0,Q26&lt;=0,P26&gt;Q26,ISNUMBER(P26)=FALSE,ISNUMBER(Q26)=FALSE),NA(),SUM(IF(ISERROR(MATCH(WEEKDAY(ROW(INDIRECT(P26&amp;":"&amp;Q26)),2),DunDay,0)),IF(ISERROR(MATCH(ROW(INDIRECT(P26&amp;":"&amp;Q26)),National,0)),1,0)),0))),"",IF(OR(P26&lt;=0,Q26&lt;=0,P26&gt;Q26,ISNUMBER(P26)=FALSE,ISNUMBER(Q26)=FALSE),NA(),SUM(IF(ISERROR(MATCH(WEEKDAY(ROW(INDIRECT(P26&amp;":"&amp;Q26)),2),DunDay,0)),IF(ISERROR(MATCH(ROW(INDIRECT(P26&amp;":"&amp;Q26)),National,0)),1,0)),0)))</f>
        <v>3</v>
      </c>
      <c r="S26" s="8"/>
      <c r="T26" s="5"/>
      <c r="U26" s="12" t="str">
        <f t="array" aca="1" ref="U26" ca="1">IF(ISERROR(IF(OR(O26&lt;=0,Q26&lt;=0,O26&gt;Q26,ISNUMBER(O26)=FALSE,ISNUMBER(Q26)=FALSE),NA(),SUM(IF(ISERROR(MATCH(WEEKDAY(ROW(INDIRECT(O26&amp;":"&amp;Q26)),2),DunDay,0)),IF(ISERROR(MATCH(ROW(INDIRECT(O26&amp;":"&amp;Q26)),National,0)),1,0)),0))),"",IF(OR(O26&lt;=0,Q26&lt;=0,O26&gt;Q26,ISNUMBER(O26)=FALSE,ISNUMBER(Q26)=FALSE),NA(),SUM(IF(ISERROR(MATCH(WEEKDAY(ROW(INDIRECT(O26&amp;":"&amp;Q26)),2),DunDay,0)),IF(ISERROR(MATCH(ROW(INDIRECT(O26&amp;":"&amp;Q26)),National,0)),1,0)),0)))</f>
        <v/>
      </c>
      <c r="V26" s="32" t="str">
        <f t="array" aca="1" ref="V26" ca="1">IF(ISERROR(IF(S26&lt;Q26,IF(OR(S26&lt;=0,Q26&lt;=0,S26&gt;Q26,ISNUMBER(S26)=FALSE, ISNUMBER(Q26)=FALSE),NA(),SUM(IF(ISERROR(MATCH(WEEKDAY(ROW(INDIRECT(S26&amp;":"&amp;Q26))),DunDay,0)),IF(ISERROR(MATCH(ROW(INDIRECT(S26&amp;":"&amp;Q26)),National,0)),1,0)),0)),IF(OR(Q26&lt;=0,S26&lt;=0,Q26&gt;S26,ISNUMBER(Q26)=FALSE, ISNUMBER(S26)=FALSE),NA(),SUM(IF(ISERROR(MATCH(WEEKDAY(ROW(INDIRECT(Q26&amp;":"&amp;S26))),DunDay,0)),IF(ISERROR(MATCH(ROW(INDIRECT(Q26&amp;":"&amp;S26)),National,0)),1,0)),0)))),"",IF(S26&lt;Q26,IF(OR(S26&lt;=0,Q26&lt;=0,S26&gt;Q26,ISNUMBER(S26)=FALSE, ISNUMBER(Q26)=FALSE),NA(),SUM(IF(ISERROR(MATCH(WEEKDAY(ROW(INDIRECT(S26&amp;":"&amp;Q26))),DunDay,0)),IF(ISERROR(MATCH(ROW(INDIRECT(S26&amp;":"&amp;Q26)),National,0)),1,0)),0)),IF(OR(Q26&lt;=0,S26&lt;=0,Q26&gt;S26,ISNUMBER(Q26)=FALSE, ISNUMBER(S26)=FALSE),NA(),SUM(IF(ISERROR(MATCH(WEEKDAY(ROW(INDIRECT(Q26&amp;":"&amp;S26))),DunDay,0)),IF(ISERROR(MATCH(ROW(INDIRECT(Q26&amp;":"&amp;S26)),National,0)),1,0)),0))))</f>
        <v/>
      </c>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row>
    <row r="27" spans="1:387" ht="15" customHeight="1" thickBot="1" x14ac:dyDescent="0.3">
      <c r="A27" s="27"/>
      <c r="B27" s="152" t="s">
        <v>46</v>
      </c>
      <c r="C27" s="82"/>
      <c r="D27" s="38" t="s">
        <v>5</v>
      </c>
      <c r="E27" s="83" t="s">
        <v>41</v>
      </c>
      <c r="F27" s="15">
        <v>1</v>
      </c>
      <c r="G27" s="43"/>
      <c r="H27" s="41"/>
      <c r="I27" s="27"/>
      <c r="J27" s="24">
        <v>2.2999999999999998</v>
      </c>
      <c r="K27" s="14" t="s">
        <v>59</v>
      </c>
      <c r="L27" s="14"/>
      <c r="M27" s="24" t="s">
        <v>63</v>
      </c>
      <c r="N27" s="14"/>
      <c r="O27" s="14">
        <f t="shared" ca="1" si="278"/>
        <v>0</v>
      </c>
      <c r="P27" s="7">
        <v>40921</v>
      </c>
      <c r="Q27" s="7">
        <v>40931</v>
      </c>
      <c r="R27" s="12">
        <f t="array" aca="1" ref="R27" ca="1">IF(ISERROR(IF(OR(P27&lt;=0,Q27&lt;=0,P27&gt;Q27,ISNUMBER(P27)=FALSE,ISNUMBER(Q27)=FALSE),NA(),SUM(IF(ISERROR(MATCH(WEEKDAY(ROW(INDIRECT(P27&amp;":"&amp;Q27)),2),DunDay,0)),IF(ISERROR(MATCH(ROW(INDIRECT(P27&amp;":"&amp;Q27)),National,0)),1,0)),0))),"",IF(OR(P27&lt;=0,Q27&lt;=0,P27&gt;Q27,ISNUMBER(P27)=FALSE,ISNUMBER(Q27)=FALSE),NA(),SUM(IF(ISERROR(MATCH(WEEKDAY(ROW(INDIRECT(P27&amp;":"&amp;Q27)),2),DunDay,0)),IF(ISERROR(MATCH(ROW(INDIRECT(P27&amp;":"&amp;Q27)),National,0)),1,0)),0)))</f>
        <v>6</v>
      </c>
      <c r="S27" s="8"/>
      <c r="T27" s="5"/>
      <c r="U27" s="12" t="str">
        <f t="array" aca="1" ref="U27" ca="1">IF(ISERROR(IF(OR(O27&lt;=0,Q27&lt;=0,O27&gt;Q27,ISNUMBER(O27)=FALSE,ISNUMBER(Q27)=FALSE),NA(),SUM(IF(ISERROR(MATCH(WEEKDAY(ROW(INDIRECT(O27&amp;":"&amp;Q27)),2),DunDay,0)),IF(ISERROR(MATCH(ROW(INDIRECT(O27&amp;":"&amp;Q27)),National,0)),1,0)),0))),"",IF(OR(O27&lt;=0,Q27&lt;=0,O27&gt;Q27,ISNUMBER(O27)=FALSE,ISNUMBER(Q27)=FALSE),NA(),SUM(IF(ISERROR(MATCH(WEEKDAY(ROW(INDIRECT(O27&amp;":"&amp;Q27)),2),DunDay,0)),IF(ISERROR(MATCH(ROW(INDIRECT(O27&amp;":"&amp;Q27)),National,0)),1,0)),0)))</f>
        <v/>
      </c>
      <c r="V27" s="32" t="str">
        <f t="array" aca="1" ref="V27" ca="1">IF(ISERROR(IF(S27&lt;Q27,IF(OR(S27&lt;=0,Q27&lt;=0,S27&gt;Q27,ISNUMBER(S27)=FALSE, ISNUMBER(Q27)=FALSE),NA(),SUM(IF(ISERROR(MATCH(WEEKDAY(ROW(INDIRECT(S27&amp;":"&amp;Q27))),DunDay,0)),IF(ISERROR(MATCH(ROW(INDIRECT(S27&amp;":"&amp;Q27)),National,0)),1,0)),0)),IF(OR(Q27&lt;=0,S27&lt;=0,Q27&gt;S27,ISNUMBER(Q27)=FALSE, ISNUMBER(S27)=FALSE),NA(),SUM(IF(ISERROR(MATCH(WEEKDAY(ROW(INDIRECT(Q27&amp;":"&amp;S27))),DunDay,0)),IF(ISERROR(MATCH(ROW(INDIRECT(Q27&amp;":"&amp;S27)),National,0)),1,0)),0)))),"",IF(S27&lt;Q27,IF(OR(S27&lt;=0,Q27&lt;=0,S27&gt;Q27,ISNUMBER(S27)=FALSE, ISNUMBER(Q27)=FALSE),NA(),SUM(IF(ISERROR(MATCH(WEEKDAY(ROW(INDIRECT(S27&amp;":"&amp;Q27))),DunDay,0)),IF(ISERROR(MATCH(ROW(INDIRECT(S27&amp;":"&amp;Q27)),National,0)),1,0)),0)),IF(OR(Q27&lt;=0,S27&lt;=0,Q27&gt;S27,ISNUMBER(Q27)=FALSE, ISNUMBER(S27)=FALSE),NA(),SUM(IF(ISERROR(MATCH(WEEKDAY(ROW(INDIRECT(Q27&amp;":"&amp;S27))),DunDay,0)),IF(ISERROR(MATCH(ROW(INDIRECT(Q27&amp;":"&amp;S27)),National,0)),1,0)),0))))</f>
        <v/>
      </c>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row>
    <row r="28" spans="1:387" ht="15" customHeight="1" thickBot="1" x14ac:dyDescent="0.35">
      <c r="A28" s="27"/>
      <c r="B28" s="151" t="s">
        <v>52</v>
      </c>
      <c r="C28" s="33"/>
      <c r="D28" s="34"/>
      <c r="E28" s="35"/>
      <c r="F28" s="36"/>
      <c r="G28" s="37"/>
      <c r="H28" s="35"/>
      <c r="I28" s="27"/>
      <c r="J28" s="24">
        <v>3</v>
      </c>
      <c r="K28" s="14" t="s">
        <v>14</v>
      </c>
      <c r="L28" s="14"/>
      <c r="M28" s="24" t="s">
        <v>66</v>
      </c>
      <c r="N28" s="14"/>
      <c r="O28" s="14">
        <f t="shared" ca="1" si="278"/>
        <v>0</v>
      </c>
      <c r="P28" s="7">
        <v>40910</v>
      </c>
      <c r="Q28" s="7">
        <v>40940</v>
      </c>
      <c r="R28" s="12">
        <f t="array" aca="1" ref="R28" ca="1">IF(ISERROR(IF(OR(P28&lt;=0,Q28&lt;=0,P28&gt;Q28,ISNUMBER(P28)=FALSE,ISNUMBER(Q28)=FALSE),NA(),SUM(IF(ISERROR(MATCH(WEEKDAY(ROW(INDIRECT(P28&amp;":"&amp;Q28)),2),DunDay,0)),IF(ISERROR(MATCH(ROW(INDIRECT(P28&amp;":"&amp;Q28)),National,0)),1,0)),0))),"",IF(OR(P28&lt;=0,Q28&lt;=0,P28&gt;Q28,ISNUMBER(P28)=FALSE,ISNUMBER(Q28)=FALSE),NA(),SUM(IF(ISERROR(MATCH(WEEKDAY(ROW(INDIRECT(P28&amp;":"&amp;Q28)),2),DunDay,0)),IF(ISERROR(MATCH(ROW(INDIRECT(P28&amp;":"&amp;Q28)),National,0)),1,0)),0)))</f>
        <v>22</v>
      </c>
      <c r="S28" s="8"/>
      <c r="T28" s="5"/>
      <c r="U28" s="12" t="str">
        <f t="array" aca="1" ref="U28" ca="1">IF(ISERROR(IF(OR(O28&lt;=0,Q28&lt;=0,O28&gt;Q28,ISNUMBER(O28)=FALSE,ISNUMBER(Q28)=FALSE),NA(),SUM(IF(ISERROR(MATCH(WEEKDAY(ROW(INDIRECT(O28&amp;":"&amp;Q28)),2),DunDay,0)),IF(ISERROR(MATCH(ROW(INDIRECT(O28&amp;":"&amp;Q28)),National,0)),1,0)),0))),"",IF(OR(O28&lt;=0,Q28&lt;=0,O28&gt;Q28,ISNUMBER(O28)=FALSE,ISNUMBER(Q28)=FALSE),NA(),SUM(IF(ISERROR(MATCH(WEEKDAY(ROW(INDIRECT(O28&amp;":"&amp;Q28)),2),DunDay,0)),IF(ISERROR(MATCH(ROW(INDIRECT(O28&amp;":"&amp;Q28)),National,0)),1,0)),0)))</f>
        <v/>
      </c>
      <c r="V28" s="32" t="str">
        <f t="array" aca="1" ref="V28" ca="1">IF(ISERROR(IF(S28&lt;Q28,IF(OR(S28&lt;=0,Q28&lt;=0,S28&gt;Q28,ISNUMBER(S28)=FALSE, ISNUMBER(Q28)=FALSE),NA(),SUM(IF(ISERROR(MATCH(WEEKDAY(ROW(INDIRECT(S28&amp;":"&amp;Q28))),DunDay,0)),IF(ISERROR(MATCH(ROW(INDIRECT(S28&amp;":"&amp;Q28)),National,0)),1,0)),0)),IF(OR(Q28&lt;=0,S28&lt;=0,Q28&gt;S28,ISNUMBER(Q28)=FALSE, ISNUMBER(S28)=FALSE),NA(),SUM(IF(ISERROR(MATCH(WEEKDAY(ROW(INDIRECT(Q28&amp;":"&amp;S28))),DunDay,0)),IF(ISERROR(MATCH(ROW(INDIRECT(Q28&amp;":"&amp;S28)),National,0)),1,0)),0)))),"",IF(S28&lt;Q28,IF(OR(S28&lt;=0,Q28&lt;=0,S28&gt;Q28,ISNUMBER(S28)=FALSE, ISNUMBER(Q28)=FALSE),NA(),SUM(IF(ISERROR(MATCH(WEEKDAY(ROW(INDIRECT(S28&amp;":"&amp;Q28))),DunDay,0)),IF(ISERROR(MATCH(ROW(INDIRECT(S28&amp;":"&amp;Q28)),National,0)),1,0)),0)),IF(OR(Q28&lt;=0,S28&lt;=0,Q28&gt;S28,ISNUMBER(Q28)=FALSE, ISNUMBER(S28)=FALSE),NA(),SUM(IF(ISERROR(MATCH(WEEKDAY(ROW(INDIRECT(Q28&amp;":"&amp;S28))),DunDay,0)),IF(ISERROR(MATCH(ROW(INDIRECT(Q28&amp;":"&amp;S28)),National,0)),1,0)),0))))</f>
        <v/>
      </c>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row>
    <row r="29" spans="1:387" ht="15" customHeight="1" x14ac:dyDescent="0.25">
      <c r="A29" s="27"/>
      <c r="B29" s="153" t="s">
        <v>44</v>
      </c>
      <c r="C29" s="84"/>
      <c r="D29" s="85" t="s">
        <v>5</v>
      </c>
      <c r="E29" s="86">
        <v>0</v>
      </c>
      <c r="F29" s="15"/>
      <c r="G29" s="43"/>
      <c r="H29" s="41"/>
      <c r="I29" s="27"/>
      <c r="J29" s="24">
        <v>3.1</v>
      </c>
      <c r="K29" s="14" t="s">
        <v>15</v>
      </c>
      <c r="L29" s="14"/>
      <c r="M29" s="24" t="s">
        <v>66</v>
      </c>
      <c r="N29" s="14"/>
      <c r="O29" s="14">
        <f t="shared" ca="1" si="278"/>
        <v>0</v>
      </c>
      <c r="P29" s="7">
        <v>40910</v>
      </c>
      <c r="Q29" s="7">
        <v>40912</v>
      </c>
      <c r="R29" s="12">
        <f t="array" aca="1" ref="R29" ca="1">IF(ISERROR(IF(OR(P29&lt;=0,Q29&lt;=0,P29&gt;Q29,ISNUMBER(P29)=FALSE,ISNUMBER(Q29)=FALSE),NA(),SUM(IF(ISERROR(MATCH(WEEKDAY(ROW(INDIRECT(P29&amp;":"&amp;Q29)),2),DunDay,0)),IF(ISERROR(MATCH(ROW(INDIRECT(P29&amp;":"&amp;Q29)),National,0)),1,0)),0))),"",IF(OR(P29&lt;=0,Q29&lt;=0,P29&gt;Q29,ISNUMBER(P29)=FALSE,ISNUMBER(Q29)=FALSE),NA(),SUM(IF(ISERROR(MATCH(WEEKDAY(ROW(INDIRECT(P29&amp;":"&amp;Q29)),2),DunDay,0)),IF(ISERROR(MATCH(ROW(INDIRECT(P29&amp;":"&amp;Q29)),National,0)),1,0)),0)))</f>
        <v>3</v>
      </c>
      <c r="S29" s="8"/>
      <c r="T29" s="5"/>
      <c r="U29" s="12" t="str">
        <f t="array" aca="1" ref="U29" ca="1">IF(ISERROR(IF(OR(O29&lt;=0,Q29&lt;=0,O29&gt;Q29,ISNUMBER(O29)=FALSE,ISNUMBER(Q29)=FALSE),NA(),SUM(IF(ISERROR(MATCH(WEEKDAY(ROW(INDIRECT(O29&amp;":"&amp;Q29)),2),DunDay,0)),IF(ISERROR(MATCH(ROW(INDIRECT(O29&amp;":"&amp;Q29)),National,0)),1,0)),0))),"",IF(OR(O29&lt;=0,Q29&lt;=0,O29&gt;Q29,ISNUMBER(O29)=FALSE,ISNUMBER(Q29)=FALSE),NA(),SUM(IF(ISERROR(MATCH(WEEKDAY(ROW(INDIRECT(O29&amp;":"&amp;Q29)),2),DunDay,0)),IF(ISERROR(MATCH(ROW(INDIRECT(O29&amp;":"&amp;Q29)),National,0)),1,0)),0)))</f>
        <v/>
      </c>
      <c r="V29" s="32" t="str">
        <f t="array" aca="1" ref="V29" ca="1">IF(ISERROR(IF(S29&lt;Q29,IF(OR(S29&lt;=0,Q29&lt;=0,S29&gt;Q29,ISNUMBER(S29)=FALSE, ISNUMBER(Q29)=FALSE),NA(),SUM(IF(ISERROR(MATCH(WEEKDAY(ROW(INDIRECT(S29&amp;":"&amp;Q29))),DunDay,0)),IF(ISERROR(MATCH(ROW(INDIRECT(S29&amp;":"&amp;Q29)),National,0)),1,0)),0)),IF(OR(Q29&lt;=0,S29&lt;=0,Q29&gt;S29,ISNUMBER(Q29)=FALSE, ISNUMBER(S29)=FALSE),NA(),SUM(IF(ISERROR(MATCH(WEEKDAY(ROW(INDIRECT(Q29&amp;":"&amp;S29))),DunDay,0)),IF(ISERROR(MATCH(ROW(INDIRECT(Q29&amp;":"&amp;S29)),National,0)),1,0)),0)))),"",IF(S29&lt;Q29,IF(OR(S29&lt;=0,Q29&lt;=0,S29&gt;Q29,ISNUMBER(S29)=FALSE, ISNUMBER(Q29)=FALSE),NA(),SUM(IF(ISERROR(MATCH(WEEKDAY(ROW(INDIRECT(S29&amp;":"&amp;Q29))),DunDay,0)),IF(ISERROR(MATCH(ROW(INDIRECT(S29&amp;":"&amp;Q29)),National,0)),1,0)),0)),IF(OR(Q29&lt;=0,S29&lt;=0,Q29&gt;S29,ISNUMBER(Q29)=FALSE, ISNUMBER(S29)=FALSE),NA(),SUM(IF(ISERROR(MATCH(WEEKDAY(ROW(INDIRECT(Q29&amp;":"&amp;S29))),DunDay,0)),IF(ISERROR(MATCH(ROW(INDIRECT(Q29&amp;":"&amp;S29)),National,0)),1,0)),0))))</f>
        <v/>
      </c>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row>
    <row r="30" spans="1:387" ht="15" customHeight="1" thickBot="1" x14ac:dyDescent="0.35">
      <c r="A30" s="27"/>
      <c r="B30" s="87"/>
      <c r="C30" s="87"/>
      <c r="D30" s="87"/>
      <c r="E30" s="88"/>
      <c r="F30" s="89"/>
      <c r="G30" s="90"/>
      <c r="H30" s="88"/>
      <c r="I30" s="27"/>
      <c r="J30" s="24">
        <v>3.2</v>
      </c>
      <c r="K30" s="14" t="s">
        <v>16</v>
      </c>
      <c r="L30" s="14"/>
      <c r="M30" s="24" t="s">
        <v>66</v>
      </c>
      <c r="N30" s="14"/>
      <c r="O30" s="14">
        <f t="shared" ca="1" si="278"/>
        <v>0</v>
      </c>
      <c r="P30" s="7">
        <v>40913</v>
      </c>
      <c r="Q30" s="7">
        <v>40913</v>
      </c>
      <c r="R30" s="12">
        <f t="array" aca="1" ref="R30" ca="1">IF(ISERROR(IF(OR(P30&lt;=0,Q30&lt;=0,P30&gt;Q30,ISNUMBER(P30)=FALSE,ISNUMBER(Q30)=FALSE),NA(),SUM(IF(ISERROR(MATCH(WEEKDAY(ROW(INDIRECT(P30&amp;":"&amp;Q30)),2),DunDay,0)),IF(ISERROR(MATCH(ROW(INDIRECT(P30&amp;":"&amp;Q30)),National,0)),1,0)),0))),"",IF(OR(P30&lt;=0,Q30&lt;=0,P30&gt;Q30,ISNUMBER(P30)=FALSE,ISNUMBER(Q30)=FALSE),NA(),SUM(IF(ISERROR(MATCH(WEEKDAY(ROW(INDIRECT(P30&amp;":"&amp;Q30)),2),DunDay,0)),IF(ISERROR(MATCH(ROW(INDIRECT(P30&amp;":"&amp;Q30)),National,0)),1,0)),0)))</f>
        <v>1</v>
      </c>
      <c r="S30" s="8"/>
      <c r="T30" s="5"/>
      <c r="U30" s="12" t="str">
        <f t="array" aca="1" ref="U30" ca="1">IF(ISERROR(IF(OR(O30&lt;=0,Q30&lt;=0,O30&gt;Q30,ISNUMBER(O30)=FALSE,ISNUMBER(Q30)=FALSE),NA(),SUM(IF(ISERROR(MATCH(WEEKDAY(ROW(INDIRECT(O30&amp;":"&amp;Q30)),2),DunDay,0)),IF(ISERROR(MATCH(ROW(INDIRECT(O30&amp;":"&amp;Q30)),National,0)),1,0)),0))),"",IF(OR(O30&lt;=0,Q30&lt;=0,O30&gt;Q30,ISNUMBER(O30)=FALSE,ISNUMBER(Q30)=FALSE),NA(),SUM(IF(ISERROR(MATCH(WEEKDAY(ROW(INDIRECT(O30&amp;":"&amp;Q30)),2),DunDay,0)),IF(ISERROR(MATCH(ROW(INDIRECT(O30&amp;":"&amp;Q30)),National,0)),1,0)),0)))</f>
        <v/>
      </c>
      <c r="V30" s="32" t="str">
        <f t="array" aca="1" ref="V30" ca="1">IF(ISERROR(IF(S30&lt;Q30,IF(OR(S30&lt;=0,Q30&lt;=0,S30&gt;Q30,ISNUMBER(S30)=FALSE, ISNUMBER(Q30)=FALSE),NA(),SUM(IF(ISERROR(MATCH(WEEKDAY(ROW(INDIRECT(S30&amp;":"&amp;Q30))),DunDay,0)),IF(ISERROR(MATCH(ROW(INDIRECT(S30&amp;":"&amp;Q30)),National,0)),1,0)),0)),IF(OR(Q30&lt;=0,S30&lt;=0,Q30&gt;S30,ISNUMBER(Q30)=FALSE, ISNUMBER(S30)=FALSE),NA(),SUM(IF(ISERROR(MATCH(WEEKDAY(ROW(INDIRECT(Q30&amp;":"&amp;S30))),DunDay,0)),IF(ISERROR(MATCH(ROW(INDIRECT(Q30&amp;":"&amp;S30)),National,0)),1,0)),0)))),"",IF(S30&lt;Q30,IF(OR(S30&lt;=0,Q30&lt;=0,S30&gt;Q30,ISNUMBER(S30)=FALSE, ISNUMBER(Q30)=FALSE),NA(),SUM(IF(ISERROR(MATCH(WEEKDAY(ROW(INDIRECT(S30&amp;":"&amp;Q30))),DunDay,0)),IF(ISERROR(MATCH(ROW(INDIRECT(S30&amp;":"&amp;Q30)),National,0)),1,0)),0)),IF(OR(Q30&lt;=0,S30&lt;=0,Q30&gt;S30,ISNUMBER(Q30)=FALSE, ISNUMBER(S30)=FALSE),NA(),SUM(IF(ISERROR(MATCH(WEEKDAY(ROW(INDIRECT(Q30&amp;":"&amp;S30))),DunDay,0)),IF(ISERROR(MATCH(ROW(INDIRECT(Q30&amp;":"&amp;S30)),National,0)),1,0)),0))))</f>
        <v/>
      </c>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row>
    <row r="31" spans="1:387" ht="15" customHeight="1" x14ac:dyDescent="0.3">
      <c r="A31" s="27"/>
      <c r="B31" s="91"/>
      <c r="C31" s="91"/>
      <c r="D31" s="91"/>
      <c r="E31" s="31"/>
      <c r="F31" s="92"/>
      <c r="G31" s="93"/>
      <c r="H31" s="31"/>
      <c r="I31" s="27"/>
      <c r="J31" s="24">
        <v>3.3</v>
      </c>
      <c r="K31" s="14" t="s">
        <v>17</v>
      </c>
      <c r="L31" s="14"/>
      <c r="M31" s="24" t="s">
        <v>67</v>
      </c>
      <c r="N31" s="14"/>
      <c r="O31" s="14">
        <f t="shared" ca="1" si="278"/>
        <v>0</v>
      </c>
      <c r="P31" s="7">
        <v>40940</v>
      </c>
      <c r="Q31" s="7">
        <v>40940</v>
      </c>
      <c r="R31" s="12">
        <f t="array" aca="1" ref="R31" ca="1">IF(ISERROR(IF(OR(P31&lt;=0,Q31&lt;=0,P31&gt;Q31,ISNUMBER(P31)=FALSE,ISNUMBER(Q31)=FALSE),NA(),SUM(IF(ISERROR(MATCH(WEEKDAY(ROW(INDIRECT(P31&amp;":"&amp;Q31)),2),DunDay,0)),IF(ISERROR(MATCH(ROW(INDIRECT(P31&amp;":"&amp;Q31)),National,0)),1,0)),0))),"",IF(OR(P31&lt;=0,Q31&lt;=0,P31&gt;Q31,ISNUMBER(P31)=FALSE,ISNUMBER(Q31)=FALSE),NA(),SUM(IF(ISERROR(MATCH(WEEKDAY(ROW(INDIRECT(P31&amp;":"&amp;Q31)),2),DunDay,0)),IF(ISERROR(MATCH(ROW(INDIRECT(P31&amp;":"&amp;Q31)),National,0)),1,0)),0)))</f>
        <v>1</v>
      </c>
      <c r="S31" s="8"/>
      <c r="T31" s="5"/>
      <c r="U31" s="12" t="str">
        <f t="array" aca="1" ref="U31" ca="1">IF(ISERROR(IF(OR(O31&lt;=0,Q31&lt;=0,O31&gt;Q31,ISNUMBER(O31)=FALSE,ISNUMBER(Q31)=FALSE),NA(),SUM(IF(ISERROR(MATCH(WEEKDAY(ROW(INDIRECT(O31&amp;":"&amp;Q31)),2),DunDay,0)),IF(ISERROR(MATCH(ROW(INDIRECT(O31&amp;":"&amp;Q31)),National,0)),1,0)),0))),"",IF(OR(O31&lt;=0,Q31&lt;=0,O31&gt;Q31,ISNUMBER(O31)=FALSE,ISNUMBER(Q31)=FALSE),NA(),SUM(IF(ISERROR(MATCH(WEEKDAY(ROW(INDIRECT(O31&amp;":"&amp;Q31)),2),DunDay,0)),IF(ISERROR(MATCH(ROW(INDIRECT(O31&amp;":"&amp;Q31)),National,0)),1,0)),0)))</f>
        <v/>
      </c>
      <c r="V31" s="32" t="str">
        <f t="array" aca="1" ref="V31" ca="1">IF(ISERROR(IF(S31&lt;Q31,IF(OR(S31&lt;=0,Q31&lt;=0,S31&gt;Q31,ISNUMBER(S31)=FALSE, ISNUMBER(Q31)=FALSE),NA(),SUM(IF(ISERROR(MATCH(WEEKDAY(ROW(INDIRECT(S31&amp;":"&amp;Q31))),DunDay,0)),IF(ISERROR(MATCH(ROW(INDIRECT(S31&amp;":"&amp;Q31)),National,0)),1,0)),0)),IF(OR(Q31&lt;=0,S31&lt;=0,Q31&gt;S31,ISNUMBER(Q31)=FALSE, ISNUMBER(S31)=FALSE),NA(),SUM(IF(ISERROR(MATCH(WEEKDAY(ROW(INDIRECT(Q31&amp;":"&amp;S31))),DunDay,0)),IF(ISERROR(MATCH(ROW(INDIRECT(Q31&amp;":"&amp;S31)),National,0)),1,0)),0)))),"",IF(S31&lt;Q31,IF(OR(S31&lt;=0,Q31&lt;=0,S31&gt;Q31,ISNUMBER(S31)=FALSE, ISNUMBER(Q31)=FALSE),NA(),SUM(IF(ISERROR(MATCH(WEEKDAY(ROW(INDIRECT(S31&amp;":"&amp;Q31))),DunDay,0)),IF(ISERROR(MATCH(ROW(INDIRECT(S31&amp;":"&amp;Q31)),National,0)),1,0)),0)),IF(OR(Q31&lt;=0,S31&lt;=0,Q31&gt;S31,ISNUMBER(Q31)=FALSE, ISNUMBER(S31)=FALSE),NA(),SUM(IF(ISERROR(MATCH(WEEKDAY(ROW(INDIRECT(Q31&amp;":"&amp;S31))),DunDay,0)),IF(ISERROR(MATCH(ROW(INDIRECT(Q31&amp;":"&amp;S31)),National,0)),1,0)),0))))</f>
        <v/>
      </c>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row>
    <row r="32" spans="1:387" ht="15" customHeight="1" x14ac:dyDescent="0.25">
      <c r="A32" s="26"/>
      <c r="B32" s="130" t="s">
        <v>75</v>
      </c>
      <c r="C32" s="130"/>
      <c r="D32" s="130"/>
      <c r="E32" s="130"/>
      <c r="F32" s="130"/>
      <c r="G32" s="130"/>
      <c r="H32" s="130"/>
      <c r="I32" s="26"/>
      <c r="J32" s="24"/>
      <c r="K32" s="14"/>
      <c r="L32" s="14"/>
      <c r="M32" s="24"/>
      <c r="N32" s="14"/>
      <c r="O32" s="14" t="str">
        <f t="shared" si="278"/>
        <v/>
      </c>
      <c r="P32" s="7"/>
      <c r="Q32" s="7"/>
      <c r="R32" s="12" t="str">
        <f t="array" aca="1" ref="R32" ca="1">IF(ISERROR(IF(OR(P32&lt;=0,Q32&lt;=0,P32&gt;Q32,ISNUMBER(P32)=FALSE,ISNUMBER(Q32)=FALSE),NA(),SUM(IF(ISERROR(MATCH(WEEKDAY(ROW(INDIRECT(P32&amp;":"&amp;Q32)),2),DunDay,0)),IF(ISERROR(MATCH(ROW(INDIRECT(P32&amp;":"&amp;Q32)),National,0)),1,0)),0))),"",IF(OR(P32&lt;=0,Q32&lt;=0,P32&gt;Q32,ISNUMBER(P32)=FALSE,ISNUMBER(Q32)=FALSE),NA(),SUM(IF(ISERROR(MATCH(WEEKDAY(ROW(INDIRECT(P32&amp;":"&amp;Q32)),2),DunDay,0)),IF(ISERROR(MATCH(ROW(INDIRECT(P32&amp;":"&amp;Q32)),National,0)),1,0)),0)))</f>
        <v/>
      </c>
      <c r="S32" s="8"/>
      <c r="T32" s="5"/>
      <c r="U32" s="12" t="str">
        <f t="array" aca="1" ref="U32" ca="1">IF(ISERROR(IF(OR(O32&lt;=0,Q32&lt;=0,O32&gt;Q32,ISNUMBER(O32)=FALSE,ISNUMBER(Q32)=FALSE),NA(),SUM(IF(ISERROR(MATCH(WEEKDAY(ROW(INDIRECT(O32&amp;":"&amp;Q32)),2),DunDay,0)),IF(ISERROR(MATCH(ROW(INDIRECT(O32&amp;":"&amp;Q32)),National,0)),1,0)),0))),"",IF(OR(O32&lt;=0,Q32&lt;=0,O32&gt;Q32,ISNUMBER(O32)=FALSE,ISNUMBER(Q32)=FALSE),NA(),SUM(IF(ISERROR(MATCH(WEEKDAY(ROW(INDIRECT(O32&amp;":"&amp;Q32)),2),DunDay,0)),IF(ISERROR(MATCH(ROW(INDIRECT(O32&amp;":"&amp;Q32)),National,0)),1,0)),0)))</f>
        <v/>
      </c>
      <c r="V32" s="32" t="str">
        <f t="array" aca="1" ref="V32" ca="1">IF(ISERROR(IF(S32&lt;Q32,IF(OR(S32&lt;=0,Q32&lt;=0,S32&gt;Q32,ISNUMBER(S32)=FALSE, ISNUMBER(Q32)=FALSE),NA(),SUM(IF(ISERROR(MATCH(WEEKDAY(ROW(INDIRECT(S32&amp;":"&amp;Q32))),DunDay,0)),IF(ISERROR(MATCH(ROW(INDIRECT(S32&amp;":"&amp;Q32)),National,0)),1,0)),0)),IF(OR(Q32&lt;=0,S32&lt;=0,Q32&gt;S32,ISNUMBER(Q32)=FALSE, ISNUMBER(S32)=FALSE),NA(),SUM(IF(ISERROR(MATCH(WEEKDAY(ROW(INDIRECT(Q32&amp;":"&amp;S32))),DunDay,0)),IF(ISERROR(MATCH(ROW(INDIRECT(Q32&amp;":"&amp;S32)),National,0)),1,0)),0)))),"",IF(S32&lt;Q32,IF(OR(S32&lt;=0,Q32&lt;=0,S32&gt;Q32,ISNUMBER(S32)=FALSE, ISNUMBER(Q32)=FALSE),NA(),SUM(IF(ISERROR(MATCH(WEEKDAY(ROW(INDIRECT(S32&amp;":"&amp;Q32))),DunDay,0)),IF(ISERROR(MATCH(ROW(INDIRECT(S32&amp;":"&amp;Q32)),National,0)),1,0)),0)),IF(OR(Q32&lt;=0,S32&lt;=0,Q32&gt;S32,ISNUMBER(Q32)=FALSE, ISNUMBER(S32)=FALSE),NA(),SUM(IF(ISERROR(MATCH(WEEKDAY(ROW(INDIRECT(Q32&amp;":"&amp;S32))),DunDay,0)),IF(ISERROR(MATCH(ROW(INDIRECT(Q32&amp;":"&amp;S32)),National,0)),1,0)),0))))</f>
        <v/>
      </c>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row>
    <row r="33" spans="1:387" ht="15" customHeight="1" x14ac:dyDescent="0.25">
      <c r="A33" s="26"/>
      <c r="B33" s="131" t="s">
        <v>76</v>
      </c>
      <c r="C33" s="131"/>
      <c r="D33" s="131"/>
      <c r="E33" s="131"/>
      <c r="F33" s="131"/>
      <c r="G33" s="131"/>
      <c r="H33" s="131"/>
      <c r="I33" s="26"/>
      <c r="J33" s="24"/>
      <c r="K33" s="14"/>
      <c r="L33" s="14"/>
      <c r="M33" s="24"/>
      <c r="N33" s="14"/>
      <c r="O33" s="14" t="str">
        <f t="shared" si="278"/>
        <v/>
      </c>
      <c r="P33" s="7"/>
      <c r="Q33" s="7"/>
      <c r="R33" s="12" t="str">
        <f t="array" aca="1" ref="R33" ca="1">IF(ISERROR(IF(OR(P33&lt;=0,Q33&lt;=0,P33&gt;Q33,ISNUMBER(P33)=FALSE,ISNUMBER(Q33)=FALSE),NA(),SUM(IF(ISERROR(MATCH(WEEKDAY(ROW(INDIRECT(P33&amp;":"&amp;Q33)),2),DunDay,0)),IF(ISERROR(MATCH(ROW(INDIRECT(P33&amp;":"&amp;Q33)),National,0)),1,0)),0))),"",IF(OR(P33&lt;=0,Q33&lt;=0,P33&gt;Q33,ISNUMBER(P33)=FALSE,ISNUMBER(Q33)=FALSE),NA(),SUM(IF(ISERROR(MATCH(WEEKDAY(ROW(INDIRECT(P33&amp;":"&amp;Q33)),2),DunDay,0)),IF(ISERROR(MATCH(ROW(INDIRECT(P33&amp;":"&amp;Q33)),National,0)),1,0)),0)))</f>
        <v/>
      </c>
      <c r="S33" s="8"/>
      <c r="T33" s="5"/>
      <c r="U33" s="12" t="str">
        <f t="array" aca="1" ref="U33" ca="1">IF(ISERROR(IF(OR(O33&lt;=0,Q33&lt;=0,O33&gt;Q33,ISNUMBER(O33)=FALSE,ISNUMBER(Q33)=FALSE),NA(),SUM(IF(ISERROR(MATCH(WEEKDAY(ROW(INDIRECT(O33&amp;":"&amp;Q33)),2),DunDay,0)),IF(ISERROR(MATCH(ROW(INDIRECT(O33&amp;":"&amp;Q33)),National,0)),1,0)),0))),"",IF(OR(O33&lt;=0,Q33&lt;=0,O33&gt;Q33,ISNUMBER(O33)=FALSE,ISNUMBER(Q33)=FALSE),NA(),SUM(IF(ISERROR(MATCH(WEEKDAY(ROW(INDIRECT(O33&amp;":"&amp;Q33)),2),DunDay,0)),IF(ISERROR(MATCH(ROW(INDIRECT(O33&amp;":"&amp;Q33)),National,0)),1,0)),0)))</f>
        <v/>
      </c>
      <c r="V33" s="32" t="str">
        <f t="array" aca="1" ref="V33" ca="1">IF(ISERROR(IF(S33&lt;Q33,IF(OR(S33&lt;=0,Q33&lt;=0,S33&gt;Q33,ISNUMBER(S33)=FALSE, ISNUMBER(Q33)=FALSE),NA(),SUM(IF(ISERROR(MATCH(WEEKDAY(ROW(INDIRECT(S33&amp;":"&amp;Q33))),DunDay,0)),IF(ISERROR(MATCH(ROW(INDIRECT(S33&amp;":"&amp;Q33)),National,0)),1,0)),0)),IF(OR(Q33&lt;=0,S33&lt;=0,Q33&gt;S33,ISNUMBER(Q33)=FALSE, ISNUMBER(S33)=FALSE),NA(),SUM(IF(ISERROR(MATCH(WEEKDAY(ROW(INDIRECT(Q33&amp;":"&amp;S33))),DunDay,0)),IF(ISERROR(MATCH(ROW(INDIRECT(Q33&amp;":"&amp;S33)),National,0)),1,0)),0)))),"",IF(S33&lt;Q33,IF(OR(S33&lt;=0,Q33&lt;=0,S33&gt;Q33,ISNUMBER(S33)=FALSE, ISNUMBER(Q33)=FALSE),NA(),SUM(IF(ISERROR(MATCH(WEEKDAY(ROW(INDIRECT(S33&amp;":"&amp;Q33))),DunDay,0)),IF(ISERROR(MATCH(ROW(INDIRECT(S33&amp;":"&amp;Q33)),National,0)),1,0)),0)),IF(OR(Q33&lt;=0,S33&lt;=0,Q33&gt;S33,ISNUMBER(Q33)=FALSE, ISNUMBER(S33)=FALSE),NA(),SUM(IF(ISERROR(MATCH(WEEKDAY(ROW(INDIRECT(Q33&amp;":"&amp;S33))),DunDay,0)),IF(ISERROR(MATCH(ROW(INDIRECT(Q33&amp;":"&amp;S33)),National,0)),1,0)),0))))</f>
        <v/>
      </c>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row>
    <row r="34" spans="1:387" ht="15" customHeight="1" x14ac:dyDescent="0.3">
      <c r="A34" s="26"/>
      <c r="B34" s="27"/>
      <c r="C34" s="27"/>
      <c r="D34" s="27"/>
      <c r="E34" s="28"/>
      <c r="F34" s="29"/>
      <c r="G34" s="30"/>
      <c r="H34" s="31"/>
      <c r="I34" s="26"/>
      <c r="J34" s="24"/>
      <c r="K34" s="14"/>
      <c r="L34" s="14"/>
      <c r="M34" s="24"/>
      <c r="N34" s="14"/>
      <c r="O34" s="14" t="str">
        <f t="shared" si="278"/>
        <v/>
      </c>
      <c r="P34" s="7"/>
      <c r="Q34" s="7"/>
      <c r="R34" s="12" t="str">
        <f t="array" aca="1" ref="R34" ca="1">IF(ISERROR(IF(OR(P34&lt;=0,Q34&lt;=0,P34&gt;Q34,ISNUMBER(P34)=FALSE,ISNUMBER(Q34)=FALSE),NA(),SUM(IF(ISERROR(MATCH(WEEKDAY(ROW(INDIRECT(P34&amp;":"&amp;Q34)),2),DunDay,0)),IF(ISERROR(MATCH(ROW(INDIRECT(P34&amp;":"&amp;Q34)),National,0)),1,0)),0))),"",IF(OR(P34&lt;=0,Q34&lt;=0,P34&gt;Q34,ISNUMBER(P34)=FALSE,ISNUMBER(Q34)=FALSE),NA(),SUM(IF(ISERROR(MATCH(WEEKDAY(ROW(INDIRECT(P34&amp;":"&amp;Q34)),2),DunDay,0)),IF(ISERROR(MATCH(ROW(INDIRECT(P34&amp;":"&amp;Q34)),National,0)),1,0)),0)))</f>
        <v/>
      </c>
      <c r="S34" s="8"/>
      <c r="T34" s="5"/>
      <c r="U34" s="12" t="str">
        <f t="array" aca="1" ref="U34" ca="1">IF(ISERROR(IF(OR(O34&lt;=0,Q34&lt;=0,O34&gt;Q34,ISNUMBER(O34)=FALSE,ISNUMBER(Q34)=FALSE),NA(),SUM(IF(ISERROR(MATCH(WEEKDAY(ROW(INDIRECT(O34&amp;":"&amp;Q34)),2),DunDay,0)),IF(ISERROR(MATCH(ROW(INDIRECT(O34&amp;":"&amp;Q34)),National,0)),1,0)),0))),"",IF(OR(O34&lt;=0,Q34&lt;=0,O34&gt;Q34,ISNUMBER(O34)=FALSE,ISNUMBER(Q34)=FALSE),NA(),SUM(IF(ISERROR(MATCH(WEEKDAY(ROW(INDIRECT(O34&amp;":"&amp;Q34)),2),DunDay,0)),IF(ISERROR(MATCH(ROW(INDIRECT(O34&amp;":"&amp;Q34)),National,0)),1,0)),0)))</f>
        <v/>
      </c>
      <c r="V34" s="32" t="str">
        <f t="array" aca="1" ref="V34" ca="1">IF(ISERROR(IF(S34&lt;Q34,IF(OR(S34&lt;=0,Q34&lt;=0,S34&gt;Q34,ISNUMBER(S34)=FALSE, ISNUMBER(Q34)=FALSE),NA(),SUM(IF(ISERROR(MATCH(WEEKDAY(ROW(INDIRECT(S34&amp;":"&amp;Q34))),DunDay,0)),IF(ISERROR(MATCH(ROW(INDIRECT(S34&amp;":"&amp;Q34)),National,0)),1,0)),0)),IF(OR(Q34&lt;=0,S34&lt;=0,Q34&gt;S34,ISNUMBER(Q34)=FALSE, ISNUMBER(S34)=FALSE),NA(),SUM(IF(ISERROR(MATCH(WEEKDAY(ROW(INDIRECT(Q34&amp;":"&amp;S34))),DunDay,0)),IF(ISERROR(MATCH(ROW(INDIRECT(Q34&amp;":"&amp;S34)),National,0)),1,0)),0)))),"",IF(S34&lt;Q34,IF(OR(S34&lt;=0,Q34&lt;=0,S34&gt;Q34,ISNUMBER(S34)=FALSE, ISNUMBER(Q34)=FALSE),NA(),SUM(IF(ISERROR(MATCH(WEEKDAY(ROW(INDIRECT(S34&amp;":"&amp;Q34))),DunDay,0)),IF(ISERROR(MATCH(ROW(INDIRECT(S34&amp;":"&amp;Q34)),National,0)),1,0)),0)),IF(OR(Q34&lt;=0,S34&lt;=0,Q34&gt;S34,ISNUMBER(Q34)=FALSE, ISNUMBER(S34)=FALSE),NA(),SUM(IF(ISERROR(MATCH(WEEKDAY(ROW(INDIRECT(Q34&amp;":"&amp;S34))),DunDay,0)),IF(ISERROR(MATCH(ROW(INDIRECT(Q34&amp;":"&amp;S34)),National,0)),1,0)),0))))</f>
        <v/>
      </c>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row>
    <row r="35" spans="1:387" ht="15" customHeight="1" x14ac:dyDescent="0.3">
      <c r="A35" s="26"/>
      <c r="B35" s="27"/>
      <c r="C35" s="27"/>
      <c r="D35" s="27"/>
      <c r="E35" s="28"/>
      <c r="F35" s="29"/>
      <c r="G35" s="30"/>
      <c r="H35" s="31"/>
      <c r="I35" s="26"/>
      <c r="J35" s="24"/>
      <c r="K35" s="14"/>
      <c r="L35" s="14"/>
      <c r="M35" s="24"/>
      <c r="N35" s="14"/>
      <c r="O35" s="14" t="str">
        <f t="shared" si="278"/>
        <v/>
      </c>
      <c r="P35" s="7"/>
      <c r="Q35" s="7"/>
      <c r="R35" s="12" t="str">
        <f t="array" aca="1" ref="R35" ca="1">IF(ISERROR(IF(OR(P35&lt;=0,Q35&lt;=0,P35&gt;Q35,ISNUMBER(P35)=FALSE,ISNUMBER(Q35)=FALSE),NA(),SUM(IF(ISERROR(MATCH(WEEKDAY(ROW(INDIRECT(P35&amp;":"&amp;Q35)),2),DunDay,0)),IF(ISERROR(MATCH(ROW(INDIRECT(P35&amp;":"&amp;Q35)),National,0)),1,0)),0))),"",IF(OR(P35&lt;=0,Q35&lt;=0,P35&gt;Q35,ISNUMBER(P35)=FALSE,ISNUMBER(Q35)=FALSE),NA(),SUM(IF(ISERROR(MATCH(WEEKDAY(ROW(INDIRECT(P35&amp;":"&amp;Q35)),2),DunDay,0)),IF(ISERROR(MATCH(ROW(INDIRECT(P35&amp;":"&amp;Q35)),National,0)),1,0)),0)))</f>
        <v/>
      </c>
      <c r="S35" s="8"/>
      <c r="T35" s="5"/>
      <c r="U35" s="12" t="str">
        <f t="array" aca="1" ref="U35" ca="1">IF(ISERROR(IF(OR(O35&lt;=0,Q35&lt;=0,O35&gt;Q35,ISNUMBER(O35)=FALSE,ISNUMBER(Q35)=FALSE),NA(),SUM(IF(ISERROR(MATCH(WEEKDAY(ROW(INDIRECT(O35&amp;":"&amp;Q35)),2),DunDay,0)),IF(ISERROR(MATCH(ROW(INDIRECT(O35&amp;":"&amp;Q35)),National,0)),1,0)),0))),"",IF(OR(O35&lt;=0,Q35&lt;=0,O35&gt;Q35,ISNUMBER(O35)=FALSE,ISNUMBER(Q35)=FALSE),NA(),SUM(IF(ISERROR(MATCH(WEEKDAY(ROW(INDIRECT(O35&amp;":"&amp;Q35)),2),DunDay,0)),IF(ISERROR(MATCH(ROW(INDIRECT(O35&amp;":"&amp;Q35)),National,0)),1,0)),0)))</f>
        <v/>
      </c>
      <c r="V35" s="32" t="str">
        <f t="array" aca="1" ref="V35" ca="1">IF(ISERROR(IF(S35&lt;Q35,IF(OR(S35&lt;=0,Q35&lt;=0,S35&gt;Q35,ISNUMBER(S35)=FALSE, ISNUMBER(Q35)=FALSE),NA(),SUM(IF(ISERROR(MATCH(WEEKDAY(ROW(INDIRECT(S35&amp;":"&amp;Q35))),DunDay,0)),IF(ISERROR(MATCH(ROW(INDIRECT(S35&amp;":"&amp;Q35)),National,0)),1,0)),0)),IF(OR(Q35&lt;=0,S35&lt;=0,Q35&gt;S35,ISNUMBER(Q35)=FALSE, ISNUMBER(S35)=FALSE),NA(),SUM(IF(ISERROR(MATCH(WEEKDAY(ROW(INDIRECT(Q35&amp;":"&amp;S35))),DunDay,0)),IF(ISERROR(MATCH(ROW(INDIRECT(Q35&amp;":"&amp;S35)),National,0)),1,0)),0)))),"",IF(S35&lt;Q35,IF(OR(S35&lt;=0,Q35&lt;=0,S35&gt;Q35,ISNUMBER(S35)=FALSE, ISNUMBER(Q35)=FALSE),NA(),SUM(IF(ISERROR(MATCH(WEEKDAY(ROW(INDIRECT(S35&amp;":"&amp;Q35))),DunDay,0)),IF(ISERROR(MATCH(ROW(INDIRECT(S35&amp;":"&amp;Q35)),National,0)),1,0)),0)),IF(OR(Q35&lt;=0,S35&lt;=0,Q35&gt;S35,ISNUMBER(Q35)=FALSE, ISNUMBER(S35)=FALSE),NA(),SUM(IF(ISERROR(MATCH(WEEKDAY(ROW(INDIRECT(Q35&amp;":"&amp;S35))),DunDay,0)),IF(ISERROR(MATCH(ROW(INDIRECT(Q35&amp;":"&amp;S35)),National,0)),1,0)),0))))</f>
        <v/>
      </c>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row>
    <row r="36" spans="1:387" ht="15" customHeight="1" x14ac:dyDescent="0.3">
      <c r="A36" s="26"/>
      <c r="B36" s="27"/>
      <c r="C36" s="27"/>
      <c r="D36" s="27"/>
      <c r="E36" s="28"/>
      <c r="F36" s="29"/>
      <c r="G36" s="30"/>
      <c r="H36" s="31"/>
      <c r="I36" s="26"/>
      <c r="J36" s="24"/>
      <c r="K36" s="14"/>
      <c r="L36" s="14"/>
      <c r="M36" s="24"/>
      <c r="N36" s="14"/>
      <c r="O36" s="14" t="str">
        <f t="shared" si="278"/>
        <v/>
      </c>
      <c r="P36" s="7"/>
      <c r="Q36" s="7"/>
      <c r="R36" s="12" t="str">
        <f t="array" aca="1" ref="R36" ca="1">IF(ISERROR(IF(OR(P36&lt;=0,Q36&lt;=0,P36&gt;Q36,ISNUMBER(P36)=FALSE,ISNUMBER(Q36)=FALSE),NA(),SUM(IF(ISERROR(MATCH(WEEKDAY(ROW(INDIRECT(P36&amp;":"&amp;Q36)),2),DunDay,0)),IF(ISERROR(MATCH(ROW(INDIRECT(P36&amp;":"&amp;Q36)),National,0)),1,0)),0))),"",IF(OR(P36&lt;=0,Q36&lt;=0,P36&gt;Q36,ISNUMBER(P36)=FALSE,ISNUMBER(Q36)=FALSE),NA(),SUM(IF(ISERROR(MATCH(WEEKDAY(ROW(INDIRECT(P36&amp;":"&amp;Q36)),2),DunDay,0)),IF(ISERROR(MATCH(ROW(INDIRECT(P36&amp;":"&amp;Q36)),National,0)),1,0)),0)))</f>
        <v/>
      </c>
      <c r="S36" s="8"/>
      <c r="T36" s="5"/>
      <c r="U36" s="12" t="str">
        <f t="array" aca="1" ref="U36" ca="1">IF(ISERROR(IF(OR(O36&lt;=0,Q36&lt;=0,O36&gt;Q36,ISNUMBER(O36)=FALSE,ISNUMBER(Q36)=FALSE),NA(),SUM(IF(ISERROR(MATCH(WEEKDAY(ROW(INDIRECT(O36&amp;":"&amp;Q36)),2),DunDay,0)),IF(ISERROR(MATCH(ROW(INDIRECT(O36&amp;":"&amp;Q36)),National,0)),1,0)),0))),"",IF(OR(O36&lt;=0,Q36&lt;=0,O36&gt;Q36,ISNUMBER(O36)=FALSE,ISNUMBER(Q36)=FALSE),NA(),SUM(IF(ISERROR(MATCH(WEEKDAY(ROW(INDIRECT(O36&amp;":"&amp;Q36)),2),DunDay,0)),IF(ISERROR(MATCH(ROW(INDIRECT(O36&amp;":"&amp;Q36)),National,0)),1,0)),0)))</f>
        <v/>
      </c>
      <c r="V36" s="32" t="str">
        <f t="array" aca="1" ref="V36" ca="1">IF(ISERROR(IF(S36&lt;Q36,IF(OR(S36&lt;=0,Q36&lt;=0,S36&gt;Q36,ISNUMBER(S36)=FALSE, ISNUMBER(Q36)=FALSE),NA(),SUM(IF(ISERROR(MATCH(WEEKDAY(ROW(INDIRECT(S36&amp;":"&amp;Q36))),DunDay,0)),IF(ISERROR(MATCH(ROW(INDIRECT(S36&amp;":"&amp;Q36)),National,0)),1,0)),0)),IF(OR(Q36&lt;=0,S36&lt;=0,Q36&gt;S36,ISNUMBER(Q36)=FALSE, ISNUMBER(S36)=FALSE),NA(),SUM(IF(ISERROR(MATCH(WEEKDAY(ROW(INDIRECT(Q36&amp;":"&amp;S36))),DunDay,0)),IF(ISERROR(MATCH(ROW(INDIRECT(Q36&amp;":"&amp;S36)),National,0)),1,0)),0)))),"",IF(S36&lt;Q36,IF(OR(S36&lt;=0,Q36&lt;=0,S36&gt;Q36,ISNUMBER(S36)=FALSE, ISNUMBER(Q36)=FALSE),NA(),SUM(IF(ISERROR(MATCH(WEEKDAY(ROW(INDIRECT(S36&amp;":"&amp;Q36))),DunDay,0)),IF(ISERROR(MATCH(ROW(INDIRECT(S36&amp;":"&amp;Q36)),National,0)),1,0)),0)),IF(OR(Q36&lt;=0,S36&lt;=0,Q36&gt;S36,ISNUMBER(Q36)=FALSE, ISNUMBER(S36)=FALSE),NA(),SUM(IF(ISERROR(MATCH(WEEKDAY(ROW(INDIRECT(Q36&amp;":"&amp;S36))),DunDay,0)),IF(ISERROR(MATCH(ROW(INDIRECT(Q36&amp;":"&amp;S36)),National,0)),1,0)),0))))</f>
        <v/>
      </c>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row>
    <row r="37" spans="1:387" ht="15" customHeight="1" x14ac:dyDescent="0.3">
      <c r="A37" s="26"/>
      <c r="B37" s="27"/>
      <c r="C37" s="27"/>
      <c r="D37" s="27"/>
      <c r="E37" s="28"/>
      <c r="F37" s="29"/>
      <c r="G37" s="30"/>
      <c r="H37" s="31"/>
      <c r="I37" s="26"/>
      <c r="J37" s="24"/>
      <c r="K37" s="14"/>
      <c r="L37" s="14"/>
      <c r="M37" s="24"/>
      <c r="N37" s="14"/>
      <c r="O37" s="14" t="str">
        <f t="shared" si="278"/>
        <v/>
      </c>
      <c r="P37" s="7"/>
      <c r="Q37" s="7"/>
      <c r="R37" s="12" t="str">
        <f t="array" aca="1" ref="R37" ca="1">IF(ISERROR(IF(OR(P37&lt;=0,Q37&lt;=0,P37&gt;Q37,ISNUMBER(P37)=FALSE,ISNUMBER(Q37)=FALSE),NA(),SUM(IF(ISERROR(MATCH(WEEKDAY(ROW(INDIRECT(P37&amp;":"&amp;Q37)),2),DunDay,0)),IF(ISERROR(MATCH(ROW(INDIRECT(P37&amp;":"&amp;Q37)),National,0)),1,0)),0))),"",IF(OR(P37&lt;=0,Q37&lt;=0,P37&gt;Q37,ISNUMBER(P37)=FALSE,ISNUMBER(Q37)=FALSE),NA(),SUM(IF(ISERROR(MATCH(WEEKDAY(ROW(INDIRECT(P37&amp;":"&amp;Q37)),2),DunDay,0)),IF(ISERROR(MATCH(ROW(INDIRECT(P37&amp;":"&amp;Q37)),National,0)),1,0)),0)))</f>
        <v/>
      </c>
      <c r="S37" s="8"/>
      <c r="T37" s="5"/>
      <c r="U37" s="12" t="str">
        <f t="array" aca="1" ref="U37" ca="1">IF(ISERROR(IF(OR(O37&lt;=0,Q37&lt;=0,O37&gt;Q37,ISNUMBER(O37)=FALSE,ISNUMBER(Q37)=FALSE),NA(),SUM(IF(ISERROR(MATCH(WEEKDAY(ROW(INDIRECT(O37&amp;":"&amp;Q37)),2),DunDay,0)),IF(ISERROR(MATCH(ROW(INDIRECT(O37&amp;":"&amp;Q37)),National,0)),1,0)),0))),"",IF(OR(O37&lt;=0,Q37&lt;=0,O37&gt;Q37,ISNUMBER(O37)=FALSE,ISNUMBER(Q37)=FALSE),NA(),SUM(IF(ISERROR(MATCH(WEEKDAY(ROW(INDIRECT(O37&amp;":"&amp;Q37)),2),DunDay,0)),IF(ISERROR(MATCH(ROW(INDIRECT(O37&amp;":"&amp;Q37)),National,0)),1,0)),0)))</f>
        <v/>
      </c>
      <c r="V37" s="32" t="str">
        <f t="array" aca="1" ref="V37" ca="1">IF(ISERROR(IF(S37&lt;Q37,IF(OR(S37&lt;=0,Q37&lt;=0,S37&gt;Q37,ISNUMBER(S37)=FALSE, ISNUMBER(Q37)=FALSE),NA(),SUM(IF(ISERROR(MATCH(WEEKDAY(ROW(INDIRECT(S37&amp;":"&amp;Q37))),DunDay,0)),IF(ISERROR(MATCH(ROW(INDIRECT(S37&amp;":"&amp;Q37)),National,0)),1,0)),0)),IF(OR(Q37&lt;=0,S37&lt;=0,Q37&gt;S37,ISNUMBER(Q37)=FALSE, ISNUMBER(S37)=FALSE),NA(),SUM(IF(ISERROR(MATCH(WEEKDAY(ROW(INDIRECT(Q37&amp;":"&amp;S37))),DunDay,0)),IF(ISERROR(MATCH(ROW(INDIRECT(Q37&amp;":"&amp;S37)),National,0)),1,0)),0)))),"",IF(S37&lt;Q37,IF(OR(S37&lt;=0,Q37&lt;=0,S37&gt;Q37,ISNUMBER(S37)=FALSE, ISNUMBER(Q37)=FALSE),NA(),SUM(IF(ISERROR(MATCH(WEEKDAY(ROW(INDIRECT(S37&amp;":"&amp;Q37))),DunDay,0)),IF(ISERROR(MATCH(ROW(INDIRECT(S37&amp;":"&amp;Q37)),National,0)),1,0)),0)),IF(OR(Q37&lt;=0,S37&lt;=0,Q37&gt;S37,ISNUMBER(Q37)=FALSE, ISNUMBER(S37)=FALSE),NA(),SUM(IF(ISERROR(MATCH(WEEKDAY(ROW(INDIRECT(Q37&amp;":"&amp;S37))),DunDay,0)),IF(ISERROR(MATCH(ROW(INDIRECT(Q37&amp;":"&amp;S37)),National,0)),1,0)),0))))</f>
        <v/>
      </c>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row>
    <row r="38" spans="1:387" ht="15" customHeight="1" x14ac:dyDescent="0.3">
      <c r="A38" s="26"/>
      <c r="B38" s="27"/>
      <c r="C38" s="27"/>
      <c r="D38" s="27"/>
      <c r="E38" s="28"/>
      <c r="F38" s="29"/>
      <c r="G38" s="30"/>
      <c r="H38" s="31"/>
      <c r="I38" s="26"/>
      <c r="J38" s="24"/>
      <c r="K38" s="14"/>
      <c r="L38" s="14"/>
      <c r="M38" s="24"/>
      <c r="N38" s="14"/>
      <c r="O38" s="14" t="str">
        <f t="shared" si="278"/>
        <v/>
      </c>
      <c r="P38" s="7"/>
      <c r="Q38" s="7"/>
      <c r="R38" s="12" t="str">
        <f t="array" aca="1" ref="R38" ca="1">IF(ISERROR(IF(OR(P38&lt;=0,Q38&lt;=0,P38&gt;Q38,ISNUMBER(P38)=FALSE,ISNUMBER(Q38)=FALSE),NA(),SUM(IF(ISERROR(MATCH(WEEKDAY(ROW(INDIRECT(P38&amp;":"&amp;Q38)),2),DunDay,0)),IF(ISERROR(MATCH(ROW(INDIRECT(P38&amp;":"&amp;Q38)),National,0)),1,0)),0))),"",IF(OR(P38&lt;=0,Q38&lt;=0,P38&gt;Q38,ISNUMBER(P38)=FALSE,ISNUMBER(Q38)=FALSE),NA(),SUM(IF(ISERROR(MATCH(WEEKDAY(ROW(INDIRECT(P38&amp;":"&amp;Q38)),2),DunDay,0)),IF(ISERROR(MATCH(ROW(INDIRECT(P38&amp;":"&amp;Q38)),National,0)),1,0)),0)))</f>
        <v/>
      </c>
      <c r="S38" s="8"/>
      <c r="T38" s="5"/>
      <c r="U38" s="12" t="str">
        <f t="array" aca="1" ref="U38" ca="1">IF(ISERROR(IF(OR(O38&lt;=0,Q38&lt;=0,O38&gt;Q38,ISNUMBER(O38)=FALSE,ISNUMBER(Q38)=FALSE),NA(),SUM(IF(ISERROR(MATCH(WEEKDAY(ROW(INDIRECT(O38&amp;":"&amp;Q38)),2),DunDay,0)),IF(ISERROR(MATCH(ROW(INDIRECT(O38&amp;":"&amp;Q38)),National,0)),1,0)),0))),"",IF(OR(O38&lt;=0,Q38&lt;=0,O38&gt;Q38,ISNUMBER(O38)=FALSE,ISNUMBER(Q38)=FALSE),NA(),SUM(IF(ISERROR(MATCH(WEEKDAY(ROW(INDIRECT(O38&amp;":"&amp;Q38)),2),DunDay,0)),IF(ISERROR(MATCH(ROW(INDIRECT(O38&amp;":"&amp;Q38)),National,0)),1,0)),0)))</f>
        <v/>
      </c>
      <c r="V38" s="32" t="str">
        <f t="array" aca="1" ref="V38" ca="1">IF(ISERROR(IF(S38&lt;Q38,IF(OR(S38&lt;=0,Q38&lt;=0,S38&gt;Q38,ISNUMBER(S38)=FALSE, ISNUMBER(Q38)=FALSE),NA(),SUM(IF(ISERROR(MATCH(WEEKDAY(ROW(INDIRECT(S38&amp;":"&amp;Q38))),DunDay,0)),IF(ISERROR(MATCH(ROW(INDIRECT(S38&amp;":"&amp;Q38)),National,0)),1,0)),0)),IF(OR(Q38&lt;=0,S38&lt;=0,Q38&gt;S38,ISNUMBER(Q38)=FALSE, ISNUMBER(S38)=FALSE),NA(),SUM(IF(ISERROR(MATCH(WEEKDAY(ROW(INDIRECT(Q38&amp;":"&amp;S38))),DunDay,0)),IF(ISERROR(MATCH(ROW(INDIRECT(Q38&amp;":"&amp;S38)),National,0)),1,0)),0)))),"",IF(S38&lt;Q38,IF(OR(S38&lt;=0,Q38&lt;=0,S38&gt;Q38,ISNUMBER(S38)=FALSE, ISNUMBER(Q38)=FALSE),NA(),SUM(IF(ISERROR(MATCH(WEEKDAY(ROW(INDIRECT(S38&amp;":"&amp;Q38))),DunDay,0)),IF(ISERROR(MATCH(ROW(INDIRECT(S38&amp;":"&amp;Q38)),National,0)),1,0)),0)),IF(OR(Q38&lt;=0,S38&lt;=0,Q38&gt;S38,ISNUMBER(Q38)=FALSE, ISNUMBER(S38)=FALSE),NA(),SUM(IF(ISERROR(MATCH(WEEKDAY(ROW(INDIRECT(Q38&amp;":"&amp;S38))),DunDay,0)),IF(ISERROR(MATCH(ROW(INDIRECT(Q38&amp;":"&amp;S38)),National,0)),1,0)),0))))</f>
        <v/>
      </c>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row>
    <row r="39" spans="1:387" ht="15" customHeight="1" x14ac:dyDescent="0.3">
      <c r="A39" s="26"/>
      <c r="B39" s="27"/>
      <c r="C39" s="27"/>
      <c r="D39" s="27"/>
      <c r="E39" s="28"/>
      <c r="F39" s="29"/>
      <c r="G39" s="30"/>
      <c r="H39" s="31"/>
      <c r="I39" s="26"/>
      <c r="J39" s="24"/>
      <c r="K39" s="14"/>
      <c r="L39" s="14"/>
      <c r="M39" s="24"/>
      <c r="N39" s="14"/>
      <c r="O39" s="14" t="str">
        <f t="shared" si="278"/>
        <v/>
      </c>
      <c r="P39" s="7"/>
      <c r="Q39" s="7"/>
      <c r="R39" s="12" t="str">
        <f t="array" aca="1" ref="R39" ca="1">IF(ISERROR(IF(OR(P39&lt;=0,Q39&lt;=0,P39&gt;Q39,ISNUMBER(P39)=FALSE,ISNUMBER(Q39)=FALSE),NA(),SUM(IF(ISERROR(MATCH(WEEKDAY(ROW(INDIRECT(P39&amp;":"&amp;Q39)),2),DunDay,0)),IF(ISERROR(MATCH(ROW(INDIRECT(P39&amp;":"&amp;Q39)),National,0)),1,0)),0))),"",IF(OR(P39&lt;=0,Q39&lt;=0,P39&gt;Q39,ISNUMBER(P39)=FALSE,ISNUMBER(Q39)=FALSE),NA(),SUM(IF(ISERROR(MATCH(WEEKDAY(ROW(INDIRECT(P39&amp;":"&amp;Q39)),2),DunDay,0)),IF(ISERROR(MATCH(ROW(INDIRECT(P39&amp;":"&amp;Q39)),National,0)),1,0)),0)))</f>
        <v/>
      </c>
      <c r="S39" s="8"/>
      <c r="T39" s="5"/>
      <c r="U39" s="12" t="str">
        <f t="array" aca="1" ref="U39" ca="1">IF(ISERROR(IF(OR(O39&lt;=0,Q39&lt;=0,O39&gt;Q39,ISNUMBER(O39)=FALSE,ISNUMBER(Q39)=FALSE),NA(),SUM(IF(ISERROR(MATCH(WEEKDAY(ROW(INDIRECT(O39&amp;":"&amp;Q39)),2),DunDay,0)),IF(ISERROR(MATCH(ROW(INDIRECT(O39&amp;":"&amp;Q39)),National,0)),1,0)),0))),"",IF(OR(O39&lt;=0,Q39&lt;=0,O39&gt;Q39,ISNUMBER(O39)=FALSE,ISNUMBER(Q39)=FALSE),NA(),SUM(IF(ISERROR(MATCH(WEEKDAY(ROW(INDIRECT(O39&amp;":"&amp;Q39)),2),DunDay,0)),IF(ISERROR(MATCH(ROW(INDIRECT(O39&amp;":"&amp;Q39)),National,0)),1,0)),0)))</f>
        <v/>
      </c>
      <c r="V39" s="32" t="str">
        <f t="array" aca="1" ref="V39" ca="1">IF(ISERROR(IF(S39&lt;Q39,IF(OR(S39&lt;=0,Q39&lt;=0,S39&gt;Q39,ISNUMBER(S39)=FALSE, ISNUMBER(Q39)=FALSE),NA(),SUM(IF(ISERROR(MATCH(WEEKDAY(ROW(INDIRECT(S39&amp;":"&amp;Q39))),DunDay,0)),IF(ISERROR(MATCH(ROW(INDIRECT(S39&amp;":"&amp;Q39)),National,0)),1,0)),0)),IF(OR(Q39&lt;=0,S39&lt;=0,Q39&gt;S39,ISNUMBER(Q39)=FALSE, ISNUMBER(S39)=FALSE),NA(),SUM(IF(ISERROR(MATCH(WEEKDAY(ROW(INDIRECT(Q39&amp;":"&amp;S39))),DunDay,0)),IF(ISERROR(MATCH(ROW(INDIRECT(Q39&amp;":"&amp;S39)),National,0)),1,0)),0)))),"",IF(S39&lt;Q39,IF(OR(S39&lt;=0,Q39&lt;=0,S39&gt;Q39,ISNUMBER(S39)=FALSE, ISNUMBER(Q39)=FALSE),NA(),SUM(IF(ISERROR(MATCH(WEEKDAY(ROW(INDIRECT(S39&amp;":"&amp;Q39))),DunDay,0)),IF(ISERROR(MATCH(ROW(INDIRECT(S39&amp;":"&amp;Q39)),National,0)),1,0)),0)),IF(OR(Q39&lt;=0,S39&lt;=0,Q39&gt;S39,ISNUMBER(Q39)=FALSE, ISNUMBER(S39)=FALSE),NA(),SUM(IF(ISERROR(MATCH(WEEKDAY(ROW(INDIRECT(Q39&amp;":"&amp;S39))),DunDay,0)),IF(ISERROR(MATCH(ROW(INDIRECT(Q39&amp;":"&amp;S39)),National,0)),1,0)),0))))</f>
        <v/>
      </c>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row>
    <row r="40" spans="1:387" ht="15" customHeight="1" x14ac:dyDescent="0.3">
      <c r="A40" s="26"/>
      <c r="B40" s="27"/>
      <c r="C40" s="27"/>
      <c r="D40" s="27"/>
      <c r="E40" s="28"/>
      <c r="F40" s="29"/>
      <c r="G40" s="30"/>
      <c r="H40" s="31"/>
      <c r="I40" s="26"/>
      <c r="J40" s="24"/>
      <c r="K40" s="14"/>
      <c r="L40" s="14"/>
      <c r="M40" s="24"/>
      <c r="N40" s="14"/>
      <c r="O40" s="14" t="str">
        <f t="shared" si="278"/>
        <v/>
      </c>
      <c r="P40" s="7"/>
      <c r="Q40" s="7"/>
      <c r="R40" s="12" t="str">
        <f t="array" aca="1" ref="R40" ca="1">IF(ISERROR(IF(OR(P40&lt;=0,Q40&lt;=0,P40&gt;Q40,ISNUMBER(P40)=FALSE,ISNUMBER(Q40)=FALSE),NA(),SUM(IF(ISERROR(MATCH(WEEKDAY(ROW(INDIRECT(P40&amp;":"&amp;Q40)),2),DunDay,0)),IF(ISERROR(MATCH(ROW(INDIRECT(P40&amp;":"&amp;Q40)),National,0)),1,0)),0))),"",IF(OR(P40&lt;=0,Q40&lt;=0,P40&gt;Q40,ISNUMBER(P40)=FALSE,ISNUMBER(Q40)=FALSE),NA(),SUM(IF(ISERROR(MATCH(WEEKDAY(ROW(INDIRECT(P40&amp;":"&amp;Q40)),2),DunDay,0)),IF(ISERROR(MATCH(ROW(INDIRECT(P40&amp;":"&amp;Q40)),National,0)),1,0)),0)))</f>
        <v/>
      </c>
      <c r="S40" s="8"/>
      <c r="T40" s="5"/>
      <c r="U40" s="12" t="str">
        <f t="array" aca="1" ref="U40" ca="1">IF(ISERROR(IF(OR(O40&lt;=0,Q40&lt;=0,O40&gt;Q40,ISNUMBER(O40)=FALSE,ISNUMBER(Q40)=FALSE),NA(),SUM(IF(ISERROR(MATCH(WEEKDAY(ROW(INDIRECT(O40&amp;":"&amp;Q40)),2),DunDay,0)),IF(ISERROR(MATCH(ROW(INDIRECT(O40&amp;":"&amp;Q40)),National,0)),1,0)),0))),"",IF(OR(O40&lt;=0,Q40&lt;=0,O40&gt;Q40,ISNUMBER(O40)=FALSE,ISNUMBER(Q40)=FALSE),NA(),SUM(IF(ISERROR(MATCH(WEEKDAY(ROW(INDIRECT(O40&amp;":"&amp;Q40)),2),DunDay,0)),IF(ISERROR(MATCH(ROW(INDIRECT(O40&amp;":"&amp;Q40)),National,0)),1,0)),0)))</f>
        <v/>
      </c>
      <c r="V40" s="32" t="str">
        <f t="array" aca="1" ref="V40" ca="1">IF(ISERROR(IF(S40&lt;Q40,IF(OR(S40&lt;=0,Q40&lt;=0,S40&gt;Q40,ISNUMBER(S40)=FALSE, ISNUMBER(Q40)=FALSE),NA(),SUM(IF(ISERROR(MATCH(WEEKDAY(ROW(INDIRECT(S40&amp;":"&amp;Q40))),DunDay,0)),IF(ISERROR(MATCH(ROW(INDIRECT(S40&amp;":"&amp;Q40)),National,0)),1,0)),0)),IF(OR(Q40&lt;=0,S40&lt;=0,Q40&gt;S40,ISNUMBER(Q40)=FALSE, ISNUMBER(S40)=FALSE),NA(),SUM(IF(ISERROR(MATCH(WEEKDAY(ROW(INDIRECT(Q40&amp;":"&amp;S40))),DunDay,0)),IF(ISERROR(MATCH(ROW(INDIRECT(Q40&amp;":"&amp;S40)),National,0)),1,0)),0)))),"",IF(S40&lt;Q40,IF(OR(S40&lt;=0,Q40&lt;=0,S40&gt;Q40,ISNUMBER(S40)=FALSE, ISNUMBER(Q40)=FALSE),NA(),SUM(IF(ISERROR(MATCH(WEEKDAY(ROW(INDIRECT(S40&amp;":"&amp;Q40))),DunDay,0)),IF(ISERROR(MATCH(ROW(INDIRECT(S40&amp;":"&amp;Q40)),National,0)),1,0)),0)),IF(OR(Q40&lt;=0,S40&lt;=0,Q40&gt;S40,ISNUMBER(Q40)=FALSE, ISNUMBER(S40)=FALSE),NA(),SUM(IF(ISERROR(MATCH(WEEKDAY(ROW(INDIRECT(Q40&amp;":"&amp;S40))),DunDay,0)),IF(ISERROR(MATCH(ROW(INDIRECT(Q40&amp;":"&amp;S40)),National,0)),1,0)),0))))</f>
        <v/>
      </c>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row>
    <row r="41" spans="1:387" ht="15" customHeight="1" x14ac:dyDescent="0.3">
      <c r="A41" s="26"/>
      <c r="B41" s="27"/>
      <c r="C41" s="27"/>
      <c r="D41" s="27"/>
      <c r="E41" s="28"/>
      <c r="F41" s="29"/>
      <c r="G41" s="30"/>
      <c r="H41" s="31"/>
      <c r="I41" s="26"/>
      <c r="J41" s="24"/>
      <c r="K41" s="14"/>
      <c r="L41" s="14"/>
      <c r="M41" s="24"/>
      <c r="N41" s="14"/>
      <c r="O41" s="14" t="str">
        <f t="shared" si="278"/>
        <v/>
      </c>
      <c r="P41" s="7"/>
      <c r="Q41" s="7"/>
      <c r="R41" s="12" t="str">
        <f t="array" aca="1" ref="R41" ca="1">IF(ISERROR(IF(OR(P41&lt;=0,Q41&lt;=0,P41&gt;Q41,ISNUMBER(P41)=FALSE,ISNUMBER(Q41)=FALSE),NA(),SUM(IF(ISERROR(MATCH(WEEKDAY(ROW(INDIRECT(P41&amp;":"&amp;Q41)),2),DunDay,0)),IF(ISERROR(MATCH(ROW(INDIRECT(P41&amp;":"&amp;Q41)),National,0)),1,0)),0))),"",IF(OR(P41&lt;=0,Q41&lt;=0,P41&gt;Q41,ISNUMBER(P41)=FALSE,ISNUMBER(Q41)=FALSE),NA(),SUM(IF(ISERROR(MATCH(WEEKDAY(ROW(INDIRECT(P41&amp;":"&amp;Q41)),2),DunDay,0)),IF(ISERROR(MATCH(ROW(INDIRECT(P41&amp;":"&amp;Q41)),National,0)),1,0)),0)))</f>
        <v/>
      </c>
      <c r="S41" s="8"/>
      <c r="T41" s="5"/>
      <c r="U41" s="12" t="str">
        <f t="array" aca="1" ref="U41" ca="1">IF(ISERROR(IF(OR(O41&lt;=0,Q41&lt;=0,O41&gt;Q41,ISNUMBER(O41)=FALSE,ISNUMBER(Q41)=FALSE),NA(),SUM(IF(ISERROR(MATCH(WEEKDAY(ROW(INDIRECT(O41&amp;":"&amp;Q41)),2),DunDay,0)),IF(ISERROR(MATCH(ROW(INDIRECT(O41&amp;":"&amp;Q41)),National,0)),1,0)),0))),"",IF(OR(O41&lt;=0,Q41&lt;=0,O41&gt;Q41,ISNUMBER(O41)=FALSE,ISNUMBER(Q41)=FALSE),NA(),SUM(IF(ISERROR(MATCH(WEEKDAY(ROW(INDIRECT(O41&amp;":"&amp;Q41)),2),DunDay,0)),IF(ISERROR(MATCH(ROW(INDIRECT(O41&amp;":"&amp;Q41)),National,0)),1,0)),0)))</f>
        <v/>
      </c>
      <c r="V41" s="32" t="str">
        <f t="array" aca="1" ref="V41" ca="1">IF(ISERROR(IF(S41&lt;Q41,IF(OR(S41&lt;=0,Q41&lt;=0,S41&gt;Q41,ISNUMBER(S41)=FALSE, ISNUMBER(Q41)=FALSE),NA(),SUM(IF(ISERROR(MATCH(WEEKDAY(ROW(INDIRECT(S41&amp;":"&amp;Q41))),DunDay,0)),IF(ISERROR(MATCH(ROW(INDIRECT(S41&amp;":"&amp;Q41)),National,0)),1,0)),0)),IF(OR(Q41&lt;=0,S41&lt;=0,Q41&gt;S41,ISNUMBER(Q41)=FALSE, ISNUMBER(S41)=FALSE),NA(),SUM(IF(ISERROR(MATCH(WEEKDAY(ROW(INDIRECT(Q41&amp;":"&amp;S41))),DunDay,0)),IF(ISERROR(MATCH(ROW(INDIRECT(Q41&amp;":"&amp;S41)),National,0)),1,0)),0)))),"",IF(S41&lt;Q41,IF(OR(S41&lt;=0,Q41&lt;=0,S41&gt;Q41,ISNUMBER(S41)=FALSE, ISNUMBER(Q41)=FALSE),NA(),SUM(IF(ISERROR(MATCH(WEEKDAY(ROW(INDIRECT(S41&amp;":"&amp;Q41))),DunDay,0)),IF(ISERROR(MATCH(ROW(INDIRECT(S41&amp;":"&amp;Q41)),National,0)),1,0)),0)),IF(OR(Q41&lt;=0,S41&lt;=0,Q41&gt;S41,ISNUMBER(Q41)=FALSE, ISNUMBER(S41)=FALSE),NA(),SUM(IF(ISERROR(MATCH(WEEKDAY(ROW(INDIRECT(Q41&amp;":"&amp;S41))),DunDay,0)),IF(ISERROR(MATCH(ROW(INDIRECT(Q41&amp;":"&amp;S41)),National,0)),1,0)),0))))</f>
        <v/>
      </c>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row>
    <row r="42" spans="1:387" ht="15" customHeight="1" x14ac:dyDescent="0.3">
      <c r="A42" s="26"/>
      <c r="B42" s="27"/>
      <c r="C42" s="27"/>
      <c r="D42" s="27"/>
      <c r="E42" s="28"/>
      <c r="F42" s="29"/>
      <c r="G42" s="30"/>
      <c r="H42" s="31"/>
      <c r="I42" s="26"/>
      <c r="J42" s="24"/>
      <c r="K42" s="14"/>
      <c r="L42" s="14"/>
      <c r="M42" s="24"/>
      <c r="N42" s="14"/>
      <c r="O42" s="14" t="str">
        <f t="shared" si="278"/>
        <v/>
      </c>
      <c r="P42" s="7"/>
      <c r="Q42" s="7"/>
      <c r="R42" s="12" t="str">
        <f t="array" aca="1" ref="R42" ca="1">IF(ISERROR(IF(OR(P42&lt;=0,Q42&lt;=0,P42&gt;Q42,ISNUMBER(P42)=FALSE,ISNUMBER(Q42)=FALSE),NA(),SUM(IF(ISERROR(MATCH(WEEKDAY(ROW(INDIRECT(P42&amp;":"&amp;Q42)),2),DunDay,0)),IF(ISERROR(MATCH(ROW(INDIRECT(P42&amp;":"&amp;Q42)),National,0)),1,0)),0))),"",IF(OR(P42&lt;=0,Q42&lt;=0,P42&gt;Q42,ISNUMBER(P42)=FALSE,ISNUMBER(Q42)=FALSE),NA(),SUM(IF(ISERROR(MATCH(WEEKDAY(ROW(INDIRECT(P42&amp;":"&amp;Q42)),2),DunDay,0)),IF(ISERROR(MATCH(ROW(INDIRECT(P42&amp;":"&amp;Q42)),National,0)),1,0)),0)))</f>
        <v/>
      </c>
      <c r="S42" s="8"/>
      <c r="T42" s="5"/>
      <c r="U42" s="12" t="str">
        <f t="array" aca="1" ref="U42" ca="1">IF(ISERROR(IF(OR(O42&lt;=0,Q42&lt;=0,O42&gt;Q42,ISNUMBER(O42)=FALSE,ISNUMBER(Q42)=FALSE),NA(),SUM(IF(ISERROR(MATCH(WEEKDAY(ROW(INDIRECT(O42&amp;":"&amp;Q42)),2),DunDay,0)),IF(ISERROR(MATCH(ROW(INDIRECT(O42&amp;":"&amp;Q42)),National,0)),1,0)),0))),"",IF(OR(O42&lt;=0,Q42&lt;=0,O42&gt;Q42,ISNUMBER(O42)=FALSE,ISNUMBER(Q42)=FALSE),NA(),SUM(IF(ISERROR(MATCH(WEEKDAY(ROW(INDIRECT(O42&amp;":"&amp;Q42)),2),DunDay,0)),IF(ISERROR(MATCH(ROW(INDIRECT(O42&amp;":"&amp;Q42)),National,0)),1,0)),0)))</f>
        <v/>
      </c>
      <c r="V42" s="32" t="str">
        <f t="array" aca="1" ref="V42" ca="1">IF(ISERROR(IF(S42&lt;Q42,IF(OR(S42&lt;=0,Q42&lt;=0,S42&gt;Q42,ISNUMBER(S42)=FALSE, ISNUMBER(Q42)=FALSE),NA(),SUM(IF(ISERROR(MATCH(WEEKDAY(ROW(INDIRECT(S42&amp;":"&amp;Q42))),DunDay,0)),IF(ISERROR(MATCH(ROW(INDIRECT(S42&amp;":"&amp;Q42)),National,0)),1,0)),0)),IF(OR(Q42&lt;=0,S42&lt;=0,Q42&gt;S42,ISNUMBER(Q42)=FALSE, ISNUMBER(S42)=FALSE),NA(),SUM(IF(ISERROR(MATCH(WEEKDAY(ROW(INDIRECT(Q42&amp;":"&amp;S42))),DunDay,0)),IF(ISERROR(MATCH(ROW(INDIRECT(Q42&amp;":"&amp;S42)),National,0)),1,0)),0)))),"",IF(S42&lt;Q42,IF(OR(S42&lt;=0,Q42&lt;=0,S42&gt;Q42,ISNUMBER(S42)=FALSE, ISNUMBER(Q42)=FALSE),NA(),SUM(IF(ISERROR(MATCH(WEEKDAY(ROW(INDIRECT(S42&amp;":"&amp;Q42))),DunDay,0)),IF(ISERROR(MATCH(ROW(INDIRECT(S42&amp;":"&amp;Q42)),National,0)),1,0)),0)),IF(OR(Q42&lt;=0,S42&lt;=0,Q42&gt;S42,ISNUMBER(Q42)=FALSE, ISNUMBER(S42)=FALSE),NA(),SUM(IF(ISERROR(MATCH(WEEKDAY(ROW(INDIRECT(Q42&amp;":"&amp;S42))),DunDay,0)),IF(ISERROR(MATCH(ROW(INDIRECT(Q42&amp;":"&amp;S42)),National,0)),1,0)),0))))</f>
        <v/>
      </c>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row>
    <row r="43" spans="1:387" ht="15" customHeight="1" x14ac:dyDescent="0.3">
      <c r="A43" s="26"/>
      <c r="B43" s="27"/>
      <c r="C43" s="27"/>
      <c r="D43" s="27"/>
      <c r="E43" s="28"/>
      <c r="F43" s="29"/>
      <c r="G43" s="30"/>
      <c r="H43" s="31"/>
      <c r="I43" s="26"/>
      <c r="J43" s="24"/>
      <c r="K43" s="14"/>
      <c r="L43" s="14"/>
      <c r="M43" s="24"/>
      <c r="N43" s="14"/>
      <c r="O43" s="14" t="str">
        <f t="shared" si="278"/>
        <v/>
      </c>
      <c r="P43" s="7"/>
      <c r="Q43" s="7"/>
      <c r="R43" s="12" t="str">
        <f t="array" aca="1" ref="R43" ca="1">IF(ISERROR(IF(OR(P43&lt;=0,Q43&lt;=0,P43&gt;Q43,ISNUMBER(P43)=FALSE,ISNUMBER(Q43)=FALSE),NA(),SUM(IF(ISERROR(MATCH(WEEKDAY(ROW(INDIRECT(P43&amp;":"&amp;Q43)),2),DunDay,0)),IF(ISERROR(MATCH(ROW(INDIRECT(P43&amp;":"&amp;Q43)),National,0)),1,0)),0))),"",IF(OR(P43&lt;=0,Q43&lt;=0,P43&gt;Q43,ISNUMBER(P43)=FALSE,ISNUMBER(Q43)=FALSE),NA(),SUM(IF(ISERROR(MATCH(WEEKDAY(ROW(INDIRECT(P43&amp;":"&amp;Q43)),2),DunDay,0)),IF(ISERROR(MATCH(ROW(INDIRECT(P43&amp;":"&amp;Q43)),National,0)),1,0)),0)))</f>
        <v/>
      </c>
      <c r="S43" s="8"/>
      <c r="T43" s="5"/>
      <c r="U43" s="12" t="str">
        <f t="array" aca="1" ref="U43" ca="1">IF(ISERROR(IF(OR(O43&lt;=0,Q43&lt;=0,O43&gt;Q43,ISNUMBER(O43)=FALSE,ISNUMBER(Q43)=FALSE),NA(),SUM(IF(ISERROR(MATCH(WEEKDAY(ROW(INDIRECT(O43&amp;":"&amp;Q43)),2),DunDay,0)),IF(ISERROR(MATCH(ROW(INDIRECT(O43&amp;":"&amp;Q43)),National,0)),1,0)),0))),"",IF(OR(O43&lt;=0,Q43&lt;=0,O43&gt;Q43,ISNUMBER(O43)=FALSE,ISNUMBER(Q43)=FALSE),NA(),SUM(IF(ISERROR(MATCH(WEEKDAY(ROW(INDIRECT(O43&amp;":"&amp;Q43)),2),DunDay,0)),IF(ISERROR(MATCH(ROW(INDIRECT(O43&amp;":"&amp;Q43)),National,0)),1,0)),0)))</f>
        <v/>
      </c>
      <c r="V43" s="32" t="str">
        <f t="array" aca="1" ref="V43" ca="1">IF(ISERROR(IF(S43&lt;Q43,IF(OR(S43&lt;=0,Q43&lt;=0,S43&gt;Q43,ISNUMBER(S43)=FALSE, ISNUMBER(Q43)=FALSE),NA(),SUM(IF(ISERROR(MATCH(WEEKDAY(ROW(INDIRECT(S43&amp;":"&amp;Q43))),DunDay,0)),IF(ISERROR(MATCH(ROW(INDIRECT(S43&amp;":"&amp;Q43)),National,0)),1,0)),0)),IF(OR(Q43&lt;=0,S43&lt;=0,Q43&gt;S43,ISNUMBER(Q43)=FALSE, ISNUMBER(S43)=FALSE),NA(),SUM(IF(ISERROR(MATCH(WEEKDAY(ROW(INDIRECT(Q43&amp;":"&amp;S43))),DunDay,0)),IF(ISERROR(MATCH(ROW(INDIRECT(Q43&amp;":"&amp;S43)),National,0)),1,0)),0)))),"",IF(S43&lt;Q43,IF(OR(S43&lt;=0,Q43&lt;=0,S43&gt;Q43,ISNUMBER(S43)=FALSE, ISNUMBER(Q43)=FALSE),NA(),SUM(IF(ISERROR(MATCH(WEEKDAY(ROW(INDIRECT(S43&amp;":"&amp;Q43))),DunDay,0)),IF(ISERROR(MATCH(ROW(INDIRECT(S43&amp;":"&amp;Q43)),National,0)),1,0)),0)),IF(OR(Q43&lt;=0,S43&lt;=0,Q43&gt;S43,ISNUMBER(Q43)=FALSE, ISNUMBER(S43)=FALSE),NA(),SUM(IF(ISERROR(MATCH(WEEKDAY(ROW(INDIRECT(Q43&amp;":"&amp;S43))),DunDay,0)),IF(ISERROR(MATCH(ROW(INDIRECT(Q43&amp;":"&amp;S43)),National,0)),1,0)),0))))</f>
        <v/>
      </c>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row>
    <row r="44" spans="1:387" ht="15" customHeight="1" x14ac:dyDescent="0.3">
      <c r="A44" s="26"/>
      <c r="B44" s="27"/>
      <c r="C44" s="27"/>
      <c r="D44" s="27"/>
      <c r="E44" s="28"/>
      <c r="F44" s="29"/>
      <c r="G44" s="30"/>
      <c r="H44" s="31"/>
      <c r="I44" s="26"/>
      <c r="J44" s="24"/>
      <c r="K44" s="14"/>
      <c r="L44" s="14"/>
      <c r="M44" s="24"/>
      <c r="N44" s="14"/>
      <c r="O44" s="14" t="str">
        <f t="shared" si="278"/>
        <v/>
      </c>
      <c r="P44" s="7"/>
      <c r="Q44" s="7"/>
      <c r="R44" s="12" t="str">
        <f t="array" aca="1" ref="R44" ca="1">IF(ISERROR(IF(OR(P44&lt;=0,Q44&lt;=0,P44&gt;Q44,ISNUMBER(P44)=FALSE,ISNUMBER(Q44)=FALSE),NA(),SUM(IF(ISERROR(MATCH(WEEKDAY(ROW(INDIRECT(P44&amp;":"&amp;Q44)),2),DunDay,0)),IF(ISERROR(MATCH(ROW(INDIRECT(P44&amp;":"&amp;Q44)),National,0)),1,0)),0))),"",IF(OR(P44&lt;=0,Q44&lt;=0,P44&gt;Q44,ISNUMBER(P44)=FALSE,ISNUMBER(Q44)=FALSE),NA(),SUM(IF(ISERROR(MATCH(WEEKDAY(ROW(INDIRECT(P44&amp;":"&amp;Q44)),2),DunDay,0)),IF(ISERROR(MATCH(ROW(INDIRECT(P44&amp;":"&amp;Q44)),National,0)),1,0)),0)))</f>
        <v/>
      </c>
      <c r="S44" s="8"/>
      <c r="T44" s="5"/>
      <c r="U44" s="12" t="str">
        <f t="array" aca="1" ref="U44" ca="1">IF(ISERROR(IF(OR(O44&lt;=0,Q44&lt;=0,O44&gt;Q44,ISNUMBER(O44)=FALSE,ISNUMBER(Q44)=FALSE),NA(),SUM(IF(ISERROR(MATCH(WEEKDAY(ROW(INDIRECT(O44&amp;":"&amp;Q44)),2),DunDay,0)),IF(ISERROR(MATCH(ROW(INDIRECT(O44&amp;":"&amp;Q44)),National,0)),1,0)),0))),"",IF(OR(O44&lt;=0,Q44&lt;=0,O44&gt;Q44,ISNUMBER(O44)=FALSE,ISNUMBER(Q44)=FALSE),NA(),SUM(IF(ISERROR(MATCH(WEEKDAY(ROW(INDIRECT(O44&amp;":"&amp;Q44)),2),DunDay,0)),IF(ISERROR(MATCH(ROW(INDIRECT(O44&amp;":"&amp;Q44)),National,0)),1,0)),0)))</f>
        <v/>
      </c>
      <c r="V44" s="32" t="str">
        <f t="array" aca="1" ref="V44" ca="1">IF(ISERROR(IF(S44&lt;Q44,IF(OR(S44&lt;=0,Q44&lt;=0,S44&gt;Q44,ISNUMBER(S44)=FALSE, ISNUMBER(Q44)=FALSE),NA(),SUM(IF(ISERROR(MATCH(WEEKDAY(ROW(INDIRECT(S44&amp;":"&amp;Q44))),DunDay,0)),IF(ISERROR(MATCH(ROW(INDIRECT(S44&amp;":"&amp;Q44)),National,0)),1,0)),0)),IF(OR(Q44&lt;=0,S44&lt;=0,Q44&gt;S44,ISNUMBER(Q44)=FALSE, ISNUMBER(S44)=FALSE),NA(),SUM(IF(ISERROR(MATCH(WEEKDAY(ROW(INDIRECT(Q44&amp;":"&amp;S44))),DunDay,0)),IF(ISERROR(MATCH(ROW(INDIRECT(Q44&amp;":"&amp;S44)),National,0)),1,0)),0)))),"",IF(S44&lt;Q44,IF(OR(S44&lt;=0,Q44&lt;=0,S44&gt;Q44,ISNUMBER(S44)=FALSE, ISNUMBER(Q44)=FALSE),NA(),SUM(IF(ISERROR(MATCH(WEEKDAY(ROW(INDIRECT(S44&amp;":"&amp;Q44))),DunDay,0)),IF(ISERROR(MATCH(ROW(INDIRECT(S44&amp;":"&amp;Q44)),National,0)),1,0)),0)),IF(OR(Q44&lt;=0,S44&lt;=0,Q44&gt;S44,ISNUMBER(Q44)=FALSE, ISNUMBER(S44)=FALSE),NA(),SUM(IF(ISERROR(MATCH(WEEKDAY(ROW(INDIRECT(Q44&amp;":"&amp;S44))),DunDay,0)),IF(ISERROR(MATCH(ROW(INDIRECT(Q44&amp;":"&amp;S44)),National,0)),1,0)),0))))</f>
        <v/>
      </c>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row>
    <row r="45" spans="1:387" ht="15" customHeight="1" x14ac:dyDescent="0.3">
      <c r="A45" s="26"/>
      <c r="B45" s="27"/>
      <c r="C45" s="27"/>
      <c r="D45" s="27"/>
      <c r="E45" s="28"/>
      <c r="F45" s="29"/>
      <c r="G45" s="30"/>
      <c r="H45" s="31"/>
      <c r="I45" s="26"/>
      <c r="J45" s="24"/>
      <c r="K45" s="14"/>
      <c r="L45" s="14"/>
      <c r="M45" s="24"/>
      <c r="N45" s="14"/>
      <c r="O45" s="14" t="str">
        <f t="shared" si="278"/>
        <v/>
      </c>
      <c r="P45" s="7"/>
      <c r="Q45" s="7"/>
      <c r="R45" s="12" t="str">
        <f t="array" aca="1" ref="R45" ca="1">IF(ISERROR(IF(OR(P45&lt;=0,Q45&lt;=0,P45&gt;Q45,ISNUMBER(P45)=FALSE,ISNUMBER(Q45)=FALSE),NA(),SUM(IF(ISERROR(MATCH(WEEKDAY(ROW(INDIRECT(P45&amp;":"&amp;Q45)),2),DunDay,0)),IF(ISERROR(MATCH(ROW(INDIRECT(P45&amp;":"&amp;Q45)),National,0)),1,0)),0))),"",IF(OR(P45&lt;=0,Q45&lt;=0,P45&gt;Q45,ISNUMBER(P45)=FALSE,ISNUMBER(Q45)=FALSE),NA(),SUM(IF(ISERROR(MATCH(WEEKDAY(ROW(INDIRECT(P45&amp;":"&amp;Q45)),2),DunDay,0)),IF(ISERROR(MATCH(ROW(INDIRECT(P45&amp;":"&amp;Q45)),National,0)),1,0)),0)))</f>
        <v/>
      </c>
      <c r="S45" s="8"/>
      <c r="T45" s="5"/>
      <c r="U45" s="12" t="str">
        <f t="array" aca="1" ref="U45" ca="1">IF(ISERROR(IF(OR(O45&lt;=0,Q45&lt;=0,O45&gt;Q45,ISNUMBER(O45)=FALSE,ISNUMBER(Q45)=FALSE),NA(),SUM(IF(ISERROR(MATCH(WEEKDAY(ROW(INDIRECT(O45&amp;":"&amp;Q45)),2),DunDay,0)),IF(ISERROR(MATCH(ROW(INDIRECT(O45&amp;":"&amp;Q45)),National,0)),1,0)),0))),"",IF(OR(O45&lt;=0,Q45&lt;=0,O45&gt;Q45,ISNUMBER(O45)=FALSE,ISNUMBER(Q45)=FALSE),NA(),SUM(IF(ISERROR(MATCH(WEEKDAY(ROW(INDIRECT(O45&amp;":"&amp;Q45)),2),DunDay,0)),IF(ISERROR(MATCH(ROW(INDIRECT(O45&amp;":"&amp;Q45)),National,0)),1,0)),0)))</f>
        <v/>
      </c>
      <c r="V45" s="32" t="str">
        <f t="array" aca="1" ref="V45" ca="1">IF(ISERROR(IF(S45&lt;Q45,IF(OR(S45&lt;=0,Q45&lt;=0,S45&gt;Q45,ISNUMBER(S45)=FALSE, ISNUMBER(Q45)=FALSE),NA(),SUM(IF(ISERROR(MATCH(WEEKDAY(ROW(INDIRECT(S45&amp;":"&amp;Q45))),DunDay,0)),IF(ISERROR(MATCH(ROW(INDIRECT(S45&amp;":"&amp;Q45)),National,0)),1,0)),0)),IF(OR(Q45&lt;=0,S45&lt;=0,Q45&gt;S45,ISNUMBER(Q45)=FALSE, ISNUMBER(S45)=FALSE),NA(),SUM(IF(ISERROR(MATCH(WEEKDAY(ROW(INDIRECT(Q45&amp;":"&amp;S45))),DunDay,0)),IF(ISERROR(MATCH(ROW(INDIRECT(Q45&amp;":"&amp;S45)),National,0)),1,0)),0)))),"",IF(S45&lt;Q45,IF(OR(S45&lt;=0,Q45&lt;=0,S45&gt;Q45,ISNUMBER(S45)=FALSE, ISNUMBER(Q45)=FALSE),NA(),SUM(IF(ISERROR(MATCH(WEEKDAY(ROW(INDIRECT(S45&amp;":"&amp;Q45))),DunDay,0)),IF(ISERROR(MATCH(ROW(INDIRECT(S45&amp;":"&amp;Q45)),National,0)),1,0)),0)),IF(OR(Q45&lt;=0,S45&lt;=0,Q45&gt;S45,ISNUMBER(Q45)=FALSE, ISNUMBER(S45)=FALSE),NA(),SUM(IF(ISERROR(MATCH(WEEKDAY(ROW(INDIRECT(Q45&amp;":"&amp;S45))),DunDay,0)),IF(ISERROR(MATCH(ROW(INDIRECT(Q45&amp;":"&amp;S45)),National,0)),1,0)),0))))</f>
        <v/>
      </c>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row>
    <row r="46" spans="1:387" ht="15" customHeight="1" x14ac:dyDescent="0.3">
      <c r="A46" s="26"/>
      <c r="B46" s="27"/>
      <c r="C46" s="27"/>
      <c r="D46" s="27"/>
      <c r="E46" s="28"/>
      <c r="F46" s="29"/>
      <c r="G46" s="30"/>
      <c r="H46" s="31"/>
      <c r="I46" s="26"/>
      <c r="J46" s="24"/>
      <c r="K46" s="14"/>
      <c r="L46" s="14"/>
      <c r="M46" s="24"/>
      <c r="N46" s="14"/>
      <c r="O46" s="14" t="str">
        <f t="shared" si="278"/>
        <v/>
      </c>
      <c r="P46" s="7"/>
      <c r="Q46" s="7"/>
      <c r="R46" s="12" t="str">
        <f t="array" aca="1" ref="R46" ca="1">IF(ISERROR(IF(OR(P46&lt;=0,Q46&lt;=0,P46&gt;Q46,ISNUMBER(P46)=FALSE,ISNUMBER(Q46)=FALSE),NA(),SUM(IF(ISERROR(MATCH(WEEKDAY(ROW(INDIRECT(P46&amp;":"&amp;Q46)),2),DunDay,0)),IF(ISERROR(MATCH(ROW(INDIRECT(P46&amp;":"&amp;Q46)),National,0)),1,0)),0))),"",IF(OR(P46&lt;=0,Q46&lt;=0,P46&gt;Q46,ISNUMBER(P46)=FALSE,ISNUMBER(Q46)=FALSE),NA(),SUM(IF(ISERROR(MATCH(WEEKDAY(ROW(INDIRECT(P46&amp;":"&amp;Q46)),2),DunDay,0)),IF(ISERROR(MATCH(ROW(INDIRECT(P46&amp;":"&amp;Q46)),National,0)),1,0)),0)))</f>
        <v/>
      </c>
      <c r="S46" s="8"/>
      <c r="T46" s="5"/>
      <c r="U46" s="12" t="str">
        <f t="array" aca="1" ref="U46" ca="1">IF(ISERROR(IF(OR(O46&lt;=0,Q46&lt;=0,O46&gt;Q46,ISNUMBER(O46)=FALSE,ISNUMBER(Q46)=FALSE),NA(),SUM(IF(ISERROR(MATCH(WEEKDAY(ROW(INDIRECT(O46&amp;":"&amp;Q46)),2),DunDay,0)),IF(ISERROR(MATCH(ROW(INDIRECT(O46&amp;":"&amp;Q46)),National,0)),1,0)),0))),"",IF(OR(O46&lt;=0,Q46&lt;=0,O46&gt;Q46,ISNUMBER(O46)=FALSE,ISNUMBER(Q46)=FALSE),NA(),SUM(IF(ISERROR(MATCH(WEEKDAY(ROW(INDIRECT(O46&amp;":"&amp;Q46)),2),DunDay,0)),IF(ISERROR(MATCH(ROW(INDIRECT(O46&amp;":"&amp;Q46)),National,0)),1,0)),0)))</f>
        <v/>
      </c>
      <c r="V46" s="32" t="str">
        <f t="array" aca="1" ref="V46" ca="1">IF(ISERROR(IF(S46&lt;Q46,IF(OR(S46&lt;=0,Q46&lt;=0,S46&gt;Q46,ISNUMBER(S46)=FALSE, ISNUMBER(Q46)=FALSE),NA(),SUM(IF(ISERROR(MATCH(WEEKDAY(ROW(INDIRECT(S46&amp;":"&amp;Q46))),DunDay,0)),IF(ISERROR(MATCH(ROW(INDIRECT(S46&amp;":"&amp;Q46)),National,0)),1,0)),0)),IF(OR(Q46&lt;=0,S46&lt;=0,Q46&gt;S46,ISNUMBER(Q46)=FALSE, ISNUMBER(S46)=FALSE),NA(),SUM(IF(ISERROR(MATCH(WEEKDAY(ROW(INDIRECT(Q46&amp;":"&amp;S46))),DunDay,0)),IF(ISERROR(MATCH(ROW(INDIRECT(Q46&amp;":"&amp;S46)),National,0)),1,0)),0)))),"",IF(S46&lt;Q46,IF(OR(S46&lt;=0,Q46&lt;=0,S46&gt;Q46,ISNUMBER(S46)=FALSE, ISNUMBER(Q46)=FALSE),NA(),SUM(IF(ISERROR(MATCH(WEEKDAY(ROW(INDIRECT(S46&amp;":"&amp;Q46))),DunDay,0)),IF(ISERROR(MATCH(ROW(INDIRECT(S46&amp;":"&amp;Q46)),National,0)),1,0)),0)),IF(OR(Q46&lt;=0,S46&lt;=0,Q46&gt;S46,ISNUMBER(Q46)=FALSE, ISNUMBER(S46)=FALSE),NA(),SUM(IF(ISERROR(MATCH(WEEKDAY(ROW(INDIRECT(Q46&amp;":"&amp;S46))),DunDay,0)),IF(ISERROR(MATCH(ROW(INDIRECT(Q46&amp;":"&amp;S46)),National,0)),1,0)),0))))</f>
        <v/>
      </c>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row>
    <row r="47" spans="1:387" ht="15" customHeight="1" x14ac:dyDescent="0.3">
      <c r="A47" s="26"/>
      <c r="B47" s="27"/>
      <c r="C47" s="27"/>
      <c r="D47" s="27"/>
      <c r="E47" s="28"/>
      <c r="F47" s="29"/>
      <c r="G47" s="30"/>
      <c r="H47" s="31"/>
      <c r="I47" s="26"/>
      <c r="J47" s="24"/>
      <c r="K47" s="14"/>
      <c r="L47" s="14"/>
      <c r="M47" s="24"/>
      <c r="N47" s="14"/>
      <c r="O47" s="14" t="str">
        <f t="shared" si="278"/>
        <v/>
      </c>
      <c r="P47" s="7"/>
      <c r="Q47" s="7"/>
      <c r="R47" s="12" t="str">
        <f t="array" aca="1" ref="R47" ca="1">IF(ISERROR(IF(OR(P47&lt;=0,Q47&lt;=0,P47&gt;Q47,ISNUMBER(P47)=FALSE,ISNUMBER(Q47)=FALSE),NA(),SUM(IF(ISERROR(MATCH(WEEKDAY(ROW(INDIRECT(P47&amp;":"&amp;Q47)),2),DunDay,0)),IF(ISERROR(MATCH(ROW(INDIRECT(P47&amp;":"&amp;Q47)),National,0)),1,0)),0))),"",IF(OR(P47&lt;=0,Q47&lt;=0,P47&gt;Q47,ISNUMBER(P47)=FALSE,ISNUMBER(Q47)=FALSE),NA(),SUM(IF(ISERROR(MATCH(WEEKDAY(ROW(INDIRECT(P47&amp;":"&amp;Q47)),2),DunDay,0)),IF(ISERROR(MATCH(ROW(INDIRECT(P47&amp;":"&amp;Q47)),National,0)),1,0)),0)))</f>
        <v/>
      </c>
      <c r="S47" s="8"/>
      <c r="T47" s="5"/>
      <c r="U47" s="12" t="str">
        <f t="array" aca="1" ref="U47" ca="1">IF(ISERROR(IF(OR(O47&lt;=0,Q47&lt;=0,O47&gt;Q47,ISNUMBER(O47)=FALSE,ISNUMBER(Q47)=FALSE),NA(),SUM(IF(ISERROR(MATCH(WEEKDAY(ROW(INDIRECT(O47&amp;":"&amp;Q47)),2),DunDay,0)),IF(ISERROR(MATCH(ROW(INDIRECT(O47&amp;":"&amp;Q47)),National,0)),1,0)),0))),"",IF(OR(O47&lt;=0,Q47&lt;=0,O47&gt;Q47,ISNUMBER(O47)=FALSE,ISNUMBER(Q47)=FALSE),NA(),SUM(IF(ISERROR(MATCH(WEEKDAY(ROW(INDIRECT(O47&amp;":"&amp;Q47)),2),DunDay,0)),IF(ISERROR(MATCH(ROW(INDIRECT(O47&amp;":"&amp;Q47)),National,0)),1,0)),0)))</f>
        <v/>
      </c>
      <c r="V47" s="32" t="str">
        <f t="array" aca="1" ref="V47" ca="1">IF(ISERROR(IF(S47&lt;Q47,IF(OR(S47&lt;=0,Q47&lt;=0,S47&gt;Q47,ISNUMBER(S47)=FALSE, ISNUMBER(Q47)=FALSE),NA(),SUM(IF(ISERROR(MATCH(WEEKDAY(ROW(INDIRECT(S47&amp;":"&amp;Q47))),DunDay,0)),IF(ISERROR(MATCH(ROW(INDIRECT(S47&amp;":"&amp;Q47)),National,0)),1,0)),0)),IF(OR(Q47&lt;=0,S47&lt;=0,Q47&gt;S47,ISNUMBER(Q47)=FALSE, ISNUMBER(S47)=FALSE),NA(),SUM(IF(ISERROR(MATCH(WEEKDAY(ROW(INDIRECT(Q47&amp;":"&amp;S47))),DunDay,0)),IF(ISERROR(MATCH(ROW(INDIRECT(Q47&amp;":"&amp;S47)),National,0)),1,0)),0)))),"",IF(S47&lt;Q47,IF(OR(S47&lt;=0,Q47&lt;=0,S47&gt;Q47,ISNUMBER(S47)=FALSE, ISNUMBER(Q47)=FALSE),NA(),SUM(IF(ISERROR(MATCH(WEEKDAY(ROW(INDIRECT(S47&amp;":"&amp;Q47))),DunDay,0)),IF(ISERROR(MATCH(ROW(INDIRECT(S47&amp;":"&amp;Q47)),National,0)),1,0)),0)),IF(OR(Q47&lt;=0,S47&lt;=0,Q47&gt;S47,ISNUMBER(Q47)=FALSE, ISNUMBER(S47)=FALSE),NA(),SUM(IF(ISERROR(MATCH(WEEKDAY(ROW(INDIRECT(Q47&amp;":"&amp;S47))),DunDay,0)),IF(ISERROR(MATCH(ROW(INDIRECT(Q47&amp;":"&amp;S47)),National,0)),1,0)),0))))</f>
        <v/>
      </c>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row>
    <row r="48" spans="1:387" ht="15" customHeight="1" x14ac:dyDescent="0.3">
      <c r="A48" s="26"/>
      <c r="B48" s="27"/>
      <c r="C48" s="27"/>
      <c r="D48" s="27"/>
      <c r="E48" s="28"/>
      <c r="F48" s="29"/>
      <c r="G48" s="30"/>
      <c r="H48" s="31"/>
      <c r="I48" s="26"/>
      <c r="J48" s="24"/>
      <c r="K48" s="14"/>
      <c r="L48" s="14"/>
      <c r="M48" s="24"/>
      <c r="N48" s="14"/>
      <c r="O48" s="14" t="str">
        <f t="shared" si="278"/>
        <v/>
      </c>
      <c r="P48" s="7"/>
      <c r="Q48" s="7"/>
      <c r="R48" s="12" t="str">
        <f t="array" aca="1" ref="R48" ca="1">IF(ISERROR(IF(OR(P48&lt;=0,Q48&lt;=0,P48&gt;Q48,ISNUMBER(P48)=FALSE,ISNUMBER(Q48)=FALSE),NA(),SUM(IF(ISERROR(MATCH(WEEKDAY(ROW(INDIRECT(P48&amp;":"&amp;Q48)),2),DunDay,0)),IF(ISERROR(MATCH(ROW(INDIRECT(P48&amp;":"&amp;Q48)),National,0)),1,0)),0))),"",IF(OR(P48&lt;=0,Q48&lt;=0,P48&gt;Q48,ISNUMBER(P48)=FALSE,ISNUMBER(Q48)=FALSE),NA(),SUM(IF(ISERROR(MATCH(WEEKDAY(ROW(INDIRECT(P48&amp;":"&amp;Q48)),2),DunDay,0)),IF(ISERROR(MATCH(ROW(INDIRECT(P48&amp;":"&amp;Q48)),National,0)),1,0)),0)))</f>
        <v/>
      </c>
      <c r="S48" s="8"/>
      <c r="T48" s="5"/>
      <c r="U48" s="12" t="str">
        <f t="array" aca="1" ref="U48" ca="1">IF(ISERROR(IF(OR(O48&lt;=0,Q48&lt;=0,O48&gt;Q48,ISNUMBER(O48)=FALSE,ISNUMBER(Q48)=FALSE),NA(),SUM(IF(ISERROR(MATCH(WEEKDAY(ROW(INDIRECT(O48&amp;":"&amp;Q48)),2),DunDay,0)),IF(ISERROR(MATCH(ROW(INDIRECT(O48&amp;":"&amp;Q48)),National,0)),1,0)),0))),"",IF(OR(O48&lt;=0,Q48&lt;=0,O48&gt;Q48,ISNUMBER(O48)=FALSE,ISNUMBER(Q48)=FALSE),NA(),SUM(IF(ISERROR(MATCH(WEEKDAY(ROW(INDIRECT(O48&amp;":"&amp;Q48)),2),DunDay,0)),IF(ISERROR(MATCH(ROW(INDIRECT(O48&amp;":"&amp;Q48)),National,0)),1,0)),0)))</f>
        <v/>
      </c>
      <c r="V48" s="32" t="str">
        <f t="array" aca="1" ref="V48" ca="1">IF(ISERROR(IF(S48&lt;Q48,IF(OR(S48&lt;=0,Q48&lt;=0,S48&gt;Q48,ISNUMBER(S48)=FALSE, ISNUMBER(Q48)=FALSE),NA(),SUM(IF(ISERROR(MATCH(WEEKDAY(ROW(INDIRECT(S48&amp;":"&amp;Q48))),DunDay,0)),IF(ISERROR(MATCH(ROW(INDIRECT(S48&amp;":"&amp;Q48)),National,0)),1,0)),0)),IF(OR(Q48&lt;=0,S48&lt;=0,Q48&gt;S48,ISNUMBER(Q48)=FALSE, ISNUMBER(S48)=FALSE),NA(),SUM(IF(ISERROR(MATCH(WEEKDAY(ROW(INDIRECT(Q48&amp;":"&amp;S48))),DunDay,0)),IF(ISERROR(MATCH(ROW(INDIRECT(Q48&amp;":"&amp;S48)),National,0)),1,0)),0)))),"",IF(S48&lt;Q48,IF(OR(S48&lt;=0,Q48&lt;=0,S48&gt;Q48,ISNUMBER(S48)=FALSE, ISNUMBER(Q48)=FALSE),NA(),SUM(IF(ISERROR(MATCH(WEEKDAY(ROW(INDIRECT(S48&amp;":"&amp;Q48))),DunDay,0)),IF(ISERROR(MATCH(ROW(INDIRECT(S48&amp;":"&amp;Q48)),National,0)),1,0)),0)),IF(OR(Q48&lt;=0,S48&lt;=0,Q48&gt;S48,ISNUMBER(Q48)=FALSE, ISNUMBER(S48)=FALSE),NA(),SUM(IF(ISERROR(MATCH(WEEKDAY(ROW(INDIRECT(Q48&amp;":"&amp;S48))),DunDay,0)),IF(ISERROR(MATCH(ROW(INDIRECT(Q48&amp;":"&amp;S48)),National,0)),1,0)),0))))</f>
        <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row>
    <row r="49" spans="1:387" ht="15" customHeight="1" x14ac:dyDescent="0.3">
      <c r="A49" s="26"/>
      <c r="B49" s="27"/>
      <c r="C49" s="27"/>
      <c r="D49" s="27"/>
      <c r="E49" s="28"/>
      <c r="F49" s="29"/>
      <c r="G49" s="30"/>
      <c r="H49" s="31"/>
      <c r="I49" s="26"/>
      <c r="J49" s="24"/>
      <c r="K49" s="14"/>
      <c r="L49" s="14"/>
      <c r="M49" s="24"/>
      <c r="N49" s="14"/>
      <c r="O49" s="14" t="str">
        <f t="shared" si="278"/>
        <v/>
      </c>
      <c r="P49" s="7"/>
      <c r="Q49" s="7"/>
      <c r="R49" s="12" t="str">
        <f t="array" aca="1" ref="R49" ca="1">IF(ISERROR(IF(OR(P49&lt;=0,Q49&lt;=0,P49&gt;Q49,ISNUMBER(P49)=FALSE,ISNUMBER(Q49)=FALSE),NA(),SUM(IF(ISERROR(MATCH(WEEKDAY(ROW(INDIRECT(P49&amp;":"&amp;Q49)),2),DunDay,0)),IF(ISERROR(MATCH(ROW(INDIRECT(P49&amp;":"&amp;Q49)),National,0)),1,0)),0))),"",IF(OR(P49&lt;=0,Q49&lt;=0,P49&gt;Q49,ISNUMBER(P49)=FALSE,ISNUMBER(Q49)=FALSE),NA(),SUM(IF(ISERROR(MATCH(WEEKDAY(ROW(INDIRECT(P49&amp;":"&amp;Q49)),2),DunDay,0)),IF(ISERROR(MATCH(ROW(INDIRECT(P49&amp;":"&amp;Q49)),National,0)),1,0)),0)))</f>
        <v/>
      </c>
      <c r="S49" s="8"/>
      <c r="T49" s="5"/>
      <c r="U49" s="12" t="str">
        <f t="array" aca="1" ref="U49" ca="1">IF(ISERROR(IF(OR(O49&lt;=0,Q49&lt;=0,O49&gt;Q49,ISNUMBER(O49)=FALSE,ISNUMBER(Q49)=FALSE),NA(),SUM(IF(ISERROR(MATCH(WEEKDAY(ROW(INDIRECT(O49&amp;":"&amp;Q49)),2),DunDay,0)),IF(ISERROR(MATCH(ROW(INDIRECT(O49&amp;":"&amp;Q49)),National,0)),1,0)),0))),"",IF(OR(O49&lt;=0,Q49&lt;=0,O49&gt;Q49,ISNUMBER(O49)=FALSE,ISNUMBER(Q49)=FALSE),NA(),SUM(IF(ISERROR(MATCH(WEEKDAY(ROW(INDIRECT(O49&amp;":"&amp;Q49)),2),DunDay,0)),IF(ISERROR(MATCH(ROW(INDIRECT(O49&amp;":"&amp;Q49)),National,0)),1,0)),0)))</f>
        <v/>
      </c>
      <c r="V49" s="32" t="str">
        <f t="array" aca="1" ref="V49" ca="1">IF(ISERROR(IF(S49&lt;Q49,IF(OR(S49&lt;=0,Q49&lt;=0,S49&gt;Q49,ISNUMBER(S49)=FALSE, ISNUMBER(Q49)=FALSE),NA(),SUM(IF(ISERROR(MATCH(WEEKDAY(ROW(INDIRECT(S49&amp;":"&amp;Q49))),DunDay,0)),IF(ISERROR(MATCH(ROW(INDIRECT(S49&amp;":"&amp;Q49)),National,0)),1,0)),0)),IF(OR(Q49&lt;=0,S49&lt;=0,Q49&gt;S49,ISNUMBER(Q49)=FALSE, ISNUMBER(S49)=FALSE),NA(),SUM(IF(ISERROR(MATCH(WEEKDAY(ROW(INDIRECT(Q49&amp;":"&amp;S49))),DunDay,0)),IF(ISERROR(MATCH(ROW(INDIRECT(Q49&amp;":"&amp;S49)),National,0)),1,0)),0)))),"",IF(S49&lt;Q49,IF(OR(S49&lt;=0,Q49&lt;=0,S49&gt;Q49,ISNUMBER(S49)=FALSE, ISNUMBER(Q49)=FALSE),NA(),SUM(IF(ISERROR(MATCH(WEEKDAY(ROW(INDIRECT(S49&amp;":"&amp;Q49))),DunDay,0)),IF(ISERROR(MATCH(ROW(INDIRECT(S49&amp;":"&amp;Q49)),National,0)),1,0)),0)),IF(OR(Q49&lt;=0,S49&lt;=0,Q49&gt;S49,ISNUMBER(Q49)=FALSE, ISNUMBER(S49)=FALSE),NA(),SUM(IF(ISERROR(MATCH(WEEKDAY(ROW(INDIRECT(Q49&amp;":"&amp;S49))),DunDay,0)),IF(ISERROR(MATCH(ROW(INDIRECT(Q49&amp;":"&amp;S49)),National,0)),1,0)),0))))</f>
        <v/>
      </c>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row>
    <row r="50" spans="1:387" ht="15" customHeight="1" x14ac:dyDescent="0.3">
      <c r="A50" s="26"/>
      <c r="B50" s="27"/>
      <c r="C50" s="27"/>
      <c r="D50" s="27"/>
      <c r="E50" s="28"/>
      <c r="F50" s="29"/>
      <c r="G50" s="30"/>
      <c r="H50" s="31"/>
      <c r="I50" s="26"/>
      <c r="J50" s="24"/>
      <c r="K50" s="14"/>
      <c r="L50" s="14"/>
      <c r="M50" s="24"/>
      <c r="N50" s="14"/>
      <c r="O50" s="14" t="str">
        <f t="shared" si="278"/>
        <v/>
      </c>
      <c r="P50" s="7"/>
      <c r="Q50" s="7"/>
      <c r="R50" s="12" t="str">
        <f t="array" aca="1" ref="R50" ca="1">IF(ISERROR(IF(OR(P50&lt;=0,Q50&lt;=0,P50&gt;Q50,ISNUMBER(P50)=FALSE,ISNUMBER(Q50)=FALSE),NA(),SUM(IF(ISERROR(MATCH(WEEKDAY(ROW(INDIRECT(P50&amp;":"&amp;Q50)),2),DunDay,0)),IF(ISERROR(MATCH(ROW(INDIRECT(P50&amp;":"&amp;Q50)),National,0)),1,0)),0))),"",IF(OR(P50&lt;=0,Q50&lt;=0,P50&gt;Q50,ISNUMBER(P50)=FALSE,ISNUMBER(Q50)=FALSE),NA(),SUM(IF(ISERROR(MATCH(WEEKDAY(ROW(INDIRECT(P50&amp;":"&amp;Q50)),2),DunDay,0)),IF(ISERROR(MATCH(ROW(INDIRECT(P50&amp;":"&amp;Q50)),National,0)),1,0)),0)))</f>
        <v/>
      </c>
      <c r="S50" s="8"/>
      <c r="T50" s="5"/>
      <c r="U50" s="12" t="str">
        <f t="array" aca="1" ref="U50" ca="1">IF(ISERROR(IF(OR(O50&lt;=0,Q50&lt;=0,O50&gt;Q50,ISNUMBER(O50)=FALSE,ISNUMBER(Q50)=FALSE),NA(),SUM(IF(ISERROR(MATCH(WEEKDAY(ROW(INDIRECT(O50&amp;":"&amp;Q50)),2),DunDay,0)),IF(ISERROR(MATCH(ROW(INDIRECT(O50&amp;":"&amp;Q50)),National,0)),1,0)),0))),"",IF(OR(O50&lt;=0,Q50&lt;=0,O50&gt;Q50,ISNUMBER(O50)=FALSE,ISNUMBER(Q50)=FALSE),NA(),SUM(IF(ISERROR(MATCH(WEEKDAY(ROW(INDIRECT(O50&amp;":"&amp;Q50)),2),DunDay,0)),IF(ISERROR(MATCH(ROW(INDIRECT(O50&amp;":"&amp;Q50)),National,0)),1,0)),0)))</f>
        <v/>
      </c>
      <c r="V50" s="32" t="str">
        <f t="array" aca="1" ref="V50" ca="1">IF(ISERROR(IF(S50&lt;Q50,IF(OR(S50&lt;=0,Q50&lt;=0,S50&gt;Q50,ISNUMBER(S50)=FALSE, ISNUMBER(Q50)=FALSE),NA(),SUM(IF(ISERROR(MATCH(WEEKDAY(ROW(INDIRECT(S50&amp;":"&amp;Q50))),DunDay,0)),IF(ISERROR(MATCH(ROW(INDIRECT(S50&amp;":"&amp;Q50)),National,0)),1,0)),0)),IF(OR(Q50&lt;=0,S50&lt;=0,Q50&gt;S50,ISNUMBER(Q50)=FALSE, ISNUMBER(S50)=FALSE),NA(),SUM(IF(ISERROR(MATCH(WEEKDAY(ROW(INDIRECT(Q50&amp;":"&amp;S50))),DunDay,0)),IF(ISERROR(MATCH(ROW(INDIRECT(Q50&amp;":"&amp;S50)),National,0)),1,0)),0)))),"",IF(S50&lt;Q50,IF(OR(S50&lt;=0,Q50&lt;=0,S50&gt;Q50,ISNUMBER(S50)=FALSE, ISNUMBER(Q50)=FALSE),NA(),SUM(IF(ISERROR(MATCH(WEEKDAY(ROW(INDIRECT(S50&amp;":"&amp;Q50))),DunDay,0)),IF(ISERROR(MATCH(ROW(INDIRECT(S50&amp;":"&amp;Q50)),National,0)),1,0)),0)),IF(OR(Q50&lt;=0,S50&lt;=0,Q50&gt;S50,ISNUMBER(Q50)=FALSE, ISNUMBER(S50)=FALSE),NA(),SUM(IF(ISERROR(MATCH(WEEKDAY(ROW(INDIRECT(Q50&amp;":"&amp;S50))),DunDay,0)),IF(ISERROR(MATCH(ROW(INDIRECT(Q50&amp;":"&amp;S50)),National,0)),1,0)),0))))</f>
        <v/>
      </c>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row>
    <row r="51" spans="1:387" ht="15" customHeight="1" x14ac:dyDescent="0.3">
      <c r="A51" s="26"/>
      <c r="B51" s="27"/>
      <c r="C51" s="27"/>
      <c r="D51" s="27"/>
      <c r="E51" s="28"/>
      <c r="F51" s="29"/>
      <c r="G51" s="30"/>
      <c r="H51" s="31"/>
      <c r="I51" s="26"/>
      <c r="J51" s="24"/>
      <c r="K51" s="14"/>
      <c r="L51" s="14"/>
      <c r="M51" s="24"/>
      <c r="N51" s="14"/>
      <c r="O51" s="14" t="str">
        <f t="shared" si="278"/>
        <v/>
      </c>
      <c r="P51" s="7"/>
      <c r="Q51" s="7"/>
      <c r="R51" s="12" t="str">
        <f t="array" aca="1" ref="R51" ca="1">IF(ISERROR(IF(OR(P51&lt;=0,Q51&lt;=0,P51&gt;Q51,ISNUMBER(P51)=FALSE,ISNUMBER(Q51)=FALSE),NA(),SUM(IF(ISERROR(MATCH(WEEKDAY(ROW(INDIRECT(P51&amp;":"&amp;Q51)),2),DunDay,0)),IF(ISERROR(MATCH(ROW(INDIRECT(P51&amp;":"&amp;Q51)),National,0)),1,0)),0))),"",IF(OR(P51&lt;=0,Q51&lt;=0,P51&gt;Q51,ISNUMBER(P51)=FALSE,ISNUMBER(Q51)=FALSE),NA(),SUM(IF(ISERROR(MATCH(WEEKDAY(ROW(INDIRECT(P51&amp;":"&amp;Q51)),2),DunDay,0)),IF(ISERROR(MATCH(ROW(INDIRECT(P51&amp;":"&amp;Q51)),National,0)),1,0)),0)))</f>
        <v/>
      </c>
      <c r="S51" s="8"/>
      <c r="T51" s="5"/>
      <c r="U51" s="12" t="str">
        <f t="array" aca="1" ref="U51" ca="1">IF(ISERROR(IF(OR(O51&lt;=0,Q51&lt;=0,O51&gt;Q51,ISNUMBER(O51)=FALSE,ISNUMBER(Q51)=FALSE),NA(),SUM(IF(ISERROR(MATCH(WEEKDAY(ROW(INDIRECT(O51&amp;":"&amp;Q51)),2),DunDay,0)),IF(ISERROR(MATCH(ROW(INDIRECT(O51&amp;":"&amp;Q51)),National,0)),1,0)),0))),"",IF(OR(O51&lt;=0,Q51&lt;=0,O51&gt;Q51,ISNUMBER(O51)=FALSE,ISNUMBER(Q51)=FALSE),NA(),SUM(IF(ISERROR(MATCH(WEEKDAY(ROW(INDIRECT(O51&amp;":"&amp;Q51)),2),DunDay,0)),IF(ISERROR(MATCH(ROW(INDIRECT(O51&amp;":"&amp;Q51)),National,0)),1,0)),0)))</f>
        <v/>
      </c>
      <c r="V51" s="32" t="str">
        <f t="array" aca="1" ref="V51" ca="1">IF(ISERROR(IF(S51&lt;Q51,IF(OR(S51&lt;=0,Q51&lt;=0,S51&gt;Q51,ISNUMBER(S51)=FALSE, ISNUMBER(Q51)=FALSE),NA(),SUM(IF(ISERROR(MATCH(WEEKDAY(ROW(INDIRECT(S51&amp;":"&amp;Q51))),DunDay,0)),IF(ISERROR(MATCH(ROW(INDIRECT(S51&amp;":"&amp;Q51)),National,0)),1,0)),0)),IF(OR(Q51&lt;=0,S51&lt;=0,Q51&gt;S51,ISNUMBER(Q51)=FALSE, ISNUMBER(S51)=FALSE),NA(),SUM(IF(ISERROR(MATCH(WEEKDAY(ROW(INDIRECT(Q51&amp;":"&amp;S51))),DunDay,0)),IF(ISERROR(MATCH(ROW(INDIRECT(Q51&amp;":"&amp;S51)),National,0)),1,0)),0)))),"",IF(S51&lt;Q51,IF(OR(S51&lt;=0,Q51&lt;=0,S51&gt;Q51,ISNUMBER(S51)=FALSE, ISNUMBER(Q51)=FALSE),NA(),SUM(IF(ISERROR(MATCH(WEEKDAY(ROW(INDIRECT(S51&amp;":"&amp;Q51))),DunDay,0)),IF(ISERROR(MATCH(ROW(INDIRECT(S51&amp;":"&amp;Q51)),National,0)),1,0)),0)),IF(OR(Q51&lt;=0,S51&lt;=0,Q51&gt;S51,ISNUMBER(Q51)=FALSE, ISNUMBER(S51)=FALSE),NA(),SUM(IF(ISERROR(MATCH(WEEKDAY(ROW(INDIRECT(Q51&amp;":"&amp;S51))),DunDay,0)),IF(ISERROR(MATCH(ROW(INDIRECT(Q51&amp;":"&amp;S51)),National,0)),1,0)),0))))</f>
        <v/>
      </c>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row>
    <row r="52" spans="1:387" ht="15" customHeight="1" x14ac:dyDescent="0.3">
      <c r="A52" s="26"/>
      <c r="B52" s="27"/>
      <c r="C52" s="27"/>
      <c r="D52" s="27"/>
      <c r="E52" s="28"/>
      <c r="F52" s="29"/>
      <c r="G52" s="30"/>
      <c r="H52" s="31"/>
      <c r="I52" s="26"/>
      <c r="J52" s="24"/>
      <c r="K52" s="14"/>
      <c r="L52" s="14"/>
      <c r="M52" s="24"/>
      <c r="N52" s="14"/>
      <c r="O52" s="14" t="str">
        <f t="shared" si="278"/>
        <v/>
      </c>
      <c r="P52" s="7"/>
      <c r="Q52" s="7"/>
      <c r="R52" s="12" t="str">
        <f t="array" aca="1" ref="R52" ca="1">IF(ISERROR(IF(OR(P52&lt;=0,Q52&lt;=0,P52&gt;Q52,ISNUMBER(P52)=FALSE,ISNUMBER(Q52)=FALSE),NA(),SUM(IF(ISERROR(MATCH(WEEKDAY(ROW(INDIRECT(P52&amp;":"&amp;Q52)),2),DunDay,0)),IF(ISERROR(MATCH(ROW(INDIRECT(P52&amp;":"&amp;Q52)),National,0)),1,0)),0))),"",IF(OR(P52&lt;=0,Q52&lt;=0,P52&gt;Q52,ISNUMBER(P52)=FALSE,ISNUMBER(Q52)=FALSE),NA(),SUM(IF(ISERROR(MATCH(WEEKDAY(ROW(INDIRECT(P52&amp;":"&amp;Q52)),2),DunDay,0)),IF(ISERROR(MATCH(ROW(INDIRECT(P52&amp;":"&amp;Q52)),National,0)),1,0)),0)))</f>
        <v/>
      </c>
      <c r="S52" s="8"/>
      <c r="T52" s="5"/>
      <c r="U52" s="12" t="str">
        <f t="array" aca="1" ref="U52" ca="1">IF(ISERROR(IF(OR(O52&lt;=0,Q52&lt;=0,O52&gt;Q52,ISNUMBER(O52)=FALSE,ISNUMBER(Q52)=FALSE),NA(),SUM(IF(ISERROR(MATCH(WEEKDAY(ROW(INDIRECT(O52&amp;":"&amp;Q52)),2),DunDay,0)),IF(ISERROR(MATCH(ROW(INDIRECT(O52&amp;":"&amp;Q52)),National,0)),1,0)),0))),"",IF(OR(O52&lt;=0,Q52&lt;=0,O52&gt;Q52,ISNUMBER(O52)=FALSE,ISNUMBER(Q52)=FALSE),NA(),SUM(IF(ISERROR(MATCH(WEEKDAY(ROW(INDIRECT(O52&amp;":"&amp;Q52)),2),DunDay,0)),IF(ISERROR(MATCH(ROW(INDIRECT(O52&amp;":"&amp;Q52)),National,0)),1,0)),0)))</f>
        <v/>
      </c>
      <c r="V52" s="32" t="str">
        <f t="array" aca="1" ref="V52" ca="1">IF(ISERROR(IF(S52&lt;Q52,IF(OR(S52&lt;=0,Q52&lt;=0,S52&gt;Q52,ISNUMBER(S52)=FALSE, ISNUMBER(Q52)=FALSE),NA(),SUM(IF(ISERROR(MATCH(WEEKDAY(ROW(INDIRECT(S52&amp;":"&amp;Q52))),DunDay,0)),IF(ISERROR(MATCH(ROW(INDIRECT(S52&amp;":"&amp;Q52)),National,0)),1,0)),0)),IF(OR(Q52&lt;=0,S52&lt;=0,Q52&gt;S52,ISNUMBER(Q52)=FALSE, ISNUMBER(S52)=FALSE),NA(),SUM(IF(ISERROR(MATCH(WEEKDAY(ROW(INDIRECT(Q52&amp;":"&amp;S52))),DunDay,0)),IF(ISERROR(MATCH(ROW(INDIRECT(Q52&amp;":"&amp;S52)),National,0)),1,0)),0)))),"",IF(S52&lt;Q52,IF(OR(S52&lt;=0,Q52&lt;=0,S52&gt;Q52,ISNUMBER(S52)=FALSE, ISNUMBER(Q52)=FALSE),NA(),SUM(IF(ISERROR(MATCH(WEEKDAY(ROW(INDIRECT(S52&amp;":"&amp;Q52))),DunDay,0)),IF(ISERROR(MATCH(ROW(INDIRECT(S52&amp;":"&amp;Q52)),National,0)),1,0)),0)),IF(OR(Q52&lt;=0,S52&lt;=0,Q52&gt;S52,ISNUMBER(Q52)=FALSE, ISNUMBER(S52)=FALSE),NA(),SUM(IF(ISERROR(MATCH(WEEKDAY(ROW(INDIRECT(Q52&amp;":"&amp;S52))),DunDay,0)),IF(ISERROR(MATCH(ROW(INDIRECT(Q52&amp;":"&amp;S52)),National,0)),1,0)),0))))</f>
        <v/>
      </c>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row>
    <row r="53" spans="1:387" ht="15" customHeight="1" x14ac:dyDescent="0.3">
      <c r="A53" s="26"/>
      <c r="B53" s="27"/>
      <c r="C53" s="27"/>
      <c r="D53" s="27"/>
      <c r="E53" s="28"/>
      <c r="F53" s="29"/>
      <c r="G53" s="30"/>
      <c r="H53" s="31"/>
      <c r="I53" s="26"/>
      <c r="J53" s="24"/>
      <c r="K53" s="14"/>
      <c r="L53" s="14"/>
      <c r="M53" s="24"/>
      <c r="N53" s="14"/>
      <c r="O53" s="14" t="str">
        <f t="shared" si="278"/>
        <v/>
      </c>
      <c r="P53" s="7"/>
      <c r="Q53" s="7"/>
      <c r="R53" s="12" t="str">
        <f t="array" aca="1" ref="R53" ca="1">IF(ISERROR(IF(OR(P53&lt;=0,Q53&lt;=0,P53&gt;Q53,ISNUMBER(P53)=FALSE,ISNUMBER(Q53)=FALSE),NA(),SUM(IF(ISERROR(MATCH(WEEKDAY(ROW(INDIRECT(P53&amp;":"&amp;Q53)),2),DunDay,0)),IF(ISERROR(MATCH(ROW(INDIRECT(P53&amp;":"&amp;Q53)),National,0)),1,0)),0))),"",IF(OR(P53&lt;=0,Q53&lt;=0,P53&gt;Q53,ISNUMBER(P53)=FALSE,ISNUMBER(Q53)=FALSE),NA(),SUM(IF(ISERROR(MATCH(WEEKDAY(ROW(INDIRECT(P53&amp;":"&amp;Q53)),2),DunDay,0)),IF(ISERROR(MATCH(ROW(INDIRECT(P53&amp;":"&amp;Q53)),National,0)),1,0)),0)))</f>
        <v/>
      </c>
      <c r="S53" s="8"/>
      <c r="T53" s="5"/>
      <c r="U53" s="12" t="str">
        <f t="array" aca="1" ref="U53" ca="1">IF(ISERROR(IF(OR(O53&lt;=0,Q53&lt;=0,O53&gt;Q53,ISNUMBER(O53)=FALSE,ISNUMBER(Q53)=FALSE),NA(),SUM(IF(ISERROR(MATCH(WEEKDAY(ROW(INDIRECT(O53&amp;":"&amp;Q53)),2),DunDay,0)),IF(ISERROR(MATCH(ROW(INDIRECT(O53&amp;":"&amp;Q53)),National,0)),1,0)),0))),"",IF(OR(O53&lt;=0,Q53&lt;=0,O53&gt;Q53,ISNUMBER(O53)=FALSE,ISNUMBER(Q53)=FALSE),NA(),SUM(IF(ISERROR(MATCH(WEEKDAY(ROW(INDIRECT(O53&amp;":"&amp;Q53)),2),DunDay,0)),IF(ISERROR(MATCH(ROW(INDIRECT(O53&amp;":"&amp;Q53)),National,0)),1,0)),0)))</f>
        <v/>
      </c>
      <c r="V53" s="32" t="str">
        <f t="array" aca="1" ref="V53" ca="1">IF(ISERROR(IF(S53&lt;Q53,IF(OR(S53&lt;=0,Q53&lt;=0,S53&gt;Q53,ISNUMBER(S53)=FALSE, ISNUMBER(Q53)=FALSE),NA(),SUM(IF(ISERROR(MATCH(WEEKDAY(ROW(INDIRECT(S53&amp;":"&amp;Q53))),DunDay,0)),IF(ISERROR(MATCH(ROW(INDIRECT(S53&amp;":"&amp;Q53)),National,0)),1,0)),0)),IF(OR(Q53&lt;=0,S53&lt;=0,Q53&gt;S53,ISNUMBER(Q53)=FALSE, ISNUMBER(S53)=FALSE),NA(),SUM(IF(ISERROR(MATCH(WEEKDAY(ROW(INDIRECT(Q53&amp;":"&amp;S53))),DunDay,0)),IF(ISERROR(MATCH(ROW(INDIRECT(Q53&amp;":"&amp;S53)),National,0)),1,0)),0)))),"",IF(S53&lt;Q53,IF(OR(S53&lt;=0,Q53&lt;=0,S53&gt;Q53,ISNUMBER(S53)=FALSE, ISNUMBER(Q53)=FALSE),NA(),SUM(IF(ISERROR(MATCH(WEEKDAY(ROW(INDIRECT(S53&amp;":"&amp;Q53))),DunDay,0)),IF(ISERROR(MATCH(ROW(INDIRECT(S53&amp;":"&amp;Q53)),National,0)),1,0)),0)),IF(OR(Q53&lt;=0,S53&lt;=0,Q53&gt;S53,ISNUMBER(Q53)=FALSE, ISNUMBER(S53)=FALSE),NA(),SUM(IF(ISERROR(MATCH(WEEKDAY(ROW(INDIRECT(Q53&amp;":"&amp;S53))),DunDay,0)),IF(ISERROR(MATCH(ROW(INDIRECT(Q53&amp;":"&amp;S53)),National,0)),1,0)),0))))</f>
        <v/>
      </c>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row>
    <row r="54" spans="1:387" ht="15" customHeight="1" x14ac:dyDescent="0.3">
      <c r="A54" s="26"/>
      <c r="B54" s="27"/>
      <c r="C54" s="27"/>
      <c r="D54" s="27"/>
      <c r="E54" s="28"/>
      <c r="F54" s="29"/>
      <c r="G54" s="30"/>
      <c r="H54" s="31"/>
      <c r="I54" s="26"/>
      <c r="J54" s="24"/>
      <c r="K54" s="14"/>
      <c r="L54" s="14"/>
      <c r="M54" s="24"/>
      <c r="N54" s="14"/>
      <c r="O54" s="14" t="str">
        <f t="shared" si="278"/>
        <v/>
      </c>
      <c r="P54" s="7"/>
      <c r="Q54" s="7"/>
      <c r="R54" s="12" t="str">
        <f t="array" aca="1" ref="R54" ca="1">IF(ISERROR(IF(OR(P54&lt;=0,Q54&lt;=0,P54&gt;Q54,ISNUMBER(P54)=FALSE,ISNUMBER(Q54)=FALSE),NA(),SUM(IF(ISERROR(MATCH(WEEKDAY(ROW(INDIRECT(P54&amp;":"&amp;Q54)),2),DunDay,0)),IF(ISERROR(MATCH(ROW(INDIRECT(P54&amp;":"&amp;Q54)),National,0)),1,0)),0))),"",IF(OR(P54&lt;=0,Q54&lt;=0,P54&gt;Q54,ISNUMBER(P54)=FALSE,ISNUMBER(Q54)=FALSE),NA(),SUM(IF(ISERROR(MATCH(WEEKDAY(ROW(INDIRECT(P54&amp;":"&amp;Q54)),2),DunDay,0)),IF(ISERROR(MATCH(ROW(INDIRECT(P54&amp;":"&amp;Q54)),National,0)),1,0)),0)))</f>
        <v/>
      </c>
      <c r="S54" s="8"/>
      <c r="T54" s="5"/>
      <c r="U54" s="12" t="str">
        <f t="array" aca="1" ref="U54" ca="1">IF(ISERROR(IF(OR(O54&lt;=0,Q54&lt;=0,O54&gt;Q54,ISNUMBER(O54)=FALSE,ISNUMBER(Q54)=FALSE),NA(),SUM(IF(ISERROR(MATCH(WEEKDAY(ROW(INDIRECT(O54&amp;":"&amp;Q54)),2),DunDay,0)),IF(ISERROR(MATCH(ROW(INDIRECT(O54&amp;":"&amp;Q54)),National,0)),1,0)),0))),"",IF(OR(O54&lt;=0,Q54&lt;=0,O54&gt;Q54,ISNUMBER(O54)=FALSE,ISNUMBER(Q54)=FALSE),NA(),SUM(IF(ISERROR(MATCH(WEEKDAY(ROW(INDIRECT(O54&amp;":"&amp;Q54)),2),DunDay,0)),IF(ISERROR(MATCH(ROW(INDIRECT(O54&amp;":"&amp;Q54)),National,0)),1,0)),0)))</f>
        <v/>
      </c>
      <c r="V54" s="32" t="str">
        <f t="array" aca="1" ref="V54" ca="1">IF(ISERROR(IF(S54&lt;Q54,IF(OR(S54&lt;=0,Q54&lt;=0,S54&gt;Q54,ISNUMBER(S54)=FALSE, ISNUMBER(Q54)=FALSE),NA(),SUM(IF(ISERROR(MATCH(WEEKDAY(ROW(INDIRECT(S54&amp;":"&amp;Q54))),DunDay,0)),IF(ISERROR(MATCH(ROW(INDIRECT(S54&amp;":"&amp;Q54)),National,0)),1,0)),0)),IF(OR(Q54&lt;=0,S54&lt;=0,Q54&gt;S54,ISNUMBER(Q54)=FALSE, ISNUMBER(S54)=FALSE),NA(),SUM(IF(ISERROR(MATCH(WEEKDAY(ROW(INDIRECT(Q54&amp;":"&amp;S54))),DunDay,0)),IF(ISERROR(MATCH(ROW(INDIRECT(Q54&amp;":"&amp;S54)),National,0)),1,0)),0)))),"",IF(S54&lt;Q54,IF(OR(S54&lt;=0,Q54&lt;=0,S54&gt;Q54,ISNUMBER(S54)=FALSE, ISNUMBER(Q54)=FALSE),NA(),SUM(IF(ISERROR(MATCH(WEEKDAY(ROW(INDIRECT(S54&amp;":"&amp;Q54))),DunDay,0)),IF(ISERROR(MATCH(ROW(INDIRECT(S54&amp;":"&amp;Q54)),National,0)),1,0)),0)),IF(OR(Q54&lt;=0,S54&lt;=0,Q54&gt;S54,ISNUMBER(Q54)=FALSE, ISNUMBER(S54)=FALSE),NA(),SUM(IF(ISERROR(MATCH(WEEKDAY(ROW(INDIRECT(Q54&amp;":"&amp;S54))),DunDay,0)),IF(ISERROR(MATCH(ROW(INDIRECT(Q54&amp;":"&amp;S54)),National,0)),1,0)),0))))</f>
        <v/>
      </c>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row>
    <row r="55" spans="1:387" ht="15" customHeight="1" x14ac:dyDescent="0.3">
      <c r="A55" s="26"/>
      <c r="B55" s="27"/>
      <c r="C55" s="27"/>
      <c r="D55" s="27"/>
      <c r="E55" s="28"/>
      <c r="F55" s="29"/>
      <c r="G55" s="30"/>
      <c r="H55" s="31"/>
      <c r="I55" s="26"/>
      <c r="J55" s="24"/>
      <c r="K55" s="14"/>
      <c r="L55" s="14"/>
      <c r="M55" s="24"/>
      <c r="N55" s="14"/>
      <c r="O55" s="14" t="str">
        <f t="shared" si="278"/>
        <v/>
      </c>
      <c r="P55" s="7"/>
      <c r="Q55" s="7"/>
      <c r="R55" s="12" t="str">
        <f t="array" aca="1" ref="R55" ca="1">IF(ISERROR(IF(OR(P55&lt;=0,Q55&lt;=0,P55&gt;Q55,ISNUMBER(P55)=FALSE,ISNUMBER(Q55)=FALSE),NA(),SUM(IF(ISERROR(MATCH(WEEKDAY(ROW(INDIRECT(P55&amp;":"&amp;Q55)),2),DunDay,0)),IF(ISERROR(MATCH(ROW(INDIRECT(P55&amp;":"&amp;Q55)),National,0)),1,0)),0))),"",IF(OR(P55&lt;=0,Q55&lt;=0,P55&gt;Q55,ISNUMBER(P55)=FALSE,ISNUMBER(Q55)=FALSE),NA(),SUM(IF(ISERROR(MATCH(WEEKDAY(ROW(INDIRECT(P55&amp;":"&amp;Q55)),2),DunDay,0)),IF(ISERROR(MATCH(ROW(INDIRECT(P55&amp;":"&amp;Q55)),National,0)),1,0)),0)))</f>
        <v/>
      </c>
      <c r="S55" s="8"/>
      <c r="T55" s="5"/>
      <c r="U55" s="12" t="str">
        <f t="array" aca="1" ref="U55" ca="1">IF(ISERROR(IF(OR(O55&lt;=0,Q55&lt;=0,O55&gt;Q55,ISNUMBER(O55)=FALSE,ISNUMBER(Q55)=FALSE),NA(),SUM(IF(ISERROR(MATCH(WEEKDAY(ROW(INDIRECT(O55&amp;":"&amp;Q55)),2),DunDay,0)),IF(ISERROR(MATCH(ROW(INDIRECT(O55&amp;":"&amp;Q55)),National,0)),1,0)),0))),"",IF(OR(O55&lt;=0,Q55&lt;=0,O55&gt;Q55,ISNUMBER(O55)=FALSE,ISNUMBER(Q55)=FALSE),NA(),SUM(IF(ISERROR(MATCH(WEEKDAY(ROW(INDIRECT(O55&amp;":"&amp;Q55)),2),DunDay,0)),IF(ISERROR(MATCH(ROW(INDIRECT(O55&amp;":"&amp;Q55)),National,0)),1,0)),0)))</f>
        <v/>
      </c>
      <c r="V55" s="32" t="str">
        <f t="array" aca="1" ref="V55" ca="1">IF(ISERROR(IF(S55&lt;Q55,IF(OR(S55&lt;=0,Q55&lt;=0,S55&gt;Q55,ISNUMBER(S55)=FALSE, ISNUMBER(Q55)=FALSE),NA(),SUM(IF(ISERROR(MATCH(WEEKDAY(ROW(INDIRECT(S55&amp;":"&amp;Q55))),DunDay,0)),IF(ISERROR(MATCH(ROW(INDIRECT(S55&amp;":"&amp;Q55)),National,0)),1,0)),0)),IF(OR(Q55&lt;=0,S55&lt;=0,Q55&gt;S55,ISNUMBER(Q55)=FALSE, ISNUMBER(S55)=FALSE),NA(),SUM(IF(ISERROR(MATCH(WEEKDAY(ROW(INDIRECT(Q55&amp;":"&amp;S55))),DunDay,0)),IF(ISERROR(MATCH(ROW(INDIRECT(Q55&amp;":"&amp;S55)),National,0)),1,0)),0)))),"",IF(S55&lt;Q55,IF(OR(S55&lt;=0,Q55&lt;=0,S55&gt;Q55,ISNUMBER(S55)=FALSE, ISNUMBER(Q55)=FALSE),NA(),SUM(IF(ISERROR(MATCH(WEEKDAY(ROW(INDIRECT(S55&amp;":"&amp;Q55))),DunDay,0)),IF(ISERROR(MATCH(ROW(INDIRECT(S55&amp;":"&amp;Q55)),National,0)),1,0)),0)),IF(OR(Q55&lt;=0,S55&lt;=0,Q55&gt;S55,ISNUMBER(Q55)=FALSE, ISNUMBER(S55)=FALSE),NA(),SUM(IF(ISERROR(MATCH(WEEKDAY(ROW(INDIRECT(Q55&amp;":"&amp;S55))),DunDay,0)),IF(ISERROR(MATCH(ROW(INDIRECT(Q55&amp;":"&amp;S55)),National,0)),1,0)),0))))</f>
        <v/>
      </c>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row>
    <row r="56" spans="1:387" ht="15" customHeight="1" x14ac:dyDescent="0.3">
      <c r="A56" s="26"/>
      <c r="B56" s="27"/>
      <c r="C56" s="27"/>
      <c r="D56" s="27"/>
      <c r="E56" s="28"/>
      <c r="F56" s="29"/>
      <c r="G56" s="30"/>
      <c r="H56" s="31"/>
      <c r="I56" s="26"/>
      <c r="J56" s="24"/>
      <c r="K56" s="14"/>
      <c r="L56" s="14"/>
      <c r="M56" s="24"/>
      <c r="N56" s="14"/>
      <c r="O56" s="14" t="str">
        <f t="shared" si="278"/>
        <v/>
      </c>
      <c r="P56" s="7"/>
      <c r="Q56" s="7"/>
      <c r="R56" s="12" t="str">
        <f t="array" aca="1" ref="R56" ca="1">IF(ISERROR(IF(OR(P56&lt;=0,Q56&lt;=0,P56&gt;Q56,ISNUMBER(P56)=FALSE,ISNUMBER(Q56)=FALSE),NA(),SUM(IF(ISERROR(MATCH(WEEKDAY(ROW(INDIRECT(P56&amp;":"&amp;Q56)),2),DunDay,0)),IF(ISERROR(MATCH(ROW(INDIRECT(P56&amp;":"&amp;Q56)),National,0)),1,0)),0))),"",IF(OR(P56&lt;=0,Q56&lt;=0,P56&gt;Q56,ISNUMBER(P56)=FALSE,ISNUMBER(Q56)=FALSE),NA(),SUM(IF(ISERROR(MATCH(WEEKDAY(ROW(INDIRECT(P56&amp;":"&amp;Q56)),2),DunDay,0)),IF(ISERROR(MATCH(ROW(INDIRECT(P56&amp;":"&amp;Q56)),National,0)),1,0)),0)))</f>
        <v/>
      </c>
      <c r="S56" s="8"/>
      <c r="T56" s="5"/>
      <c r="U56" s="12" t="str">
        <f t="array" aca="1" ref="U56" ca="1">IF(ISERROR(IF(OR(O56&lt;=0,Q56&lt;=0,O56&gt;Q56,ISNUMBER(O56)=FALSE,ISNUMBER(Q56)=FALSE),NA(),SUM(IF(ISERROR(MATCH(WEEKDAY(ROW(INDIRECT(O56&amp;":"&amp;Q56)),2),DunDay,0)),IF(ISERROR(MATCH(ROW(INDIRECT(O56&amp;":"&amp;Q56)),National,0)),1,0)),0))),"",IF(OR(O56&lt;=0,Q56&lt;=0,O56&gt;Q56,ISNUMBER(O56)=FALSE,ISNUMBER(Q56)=FALSE),NA(),SUM(IF(ISERROR(MATCH(WEEKDAY(ROW(INDIRECT(O56&amp;":"&amp;Q56)),2),DunDay,0)),IF(ISERROR(MATCH(ROW(INDIRECT(O56&amp;":"&amp;Q56)),National,0)),1,0)),0)))</f>
        <v/>
      </c>
      <c r="V56" s="32" t="str">
        <f t="array" aca="1" ref="V56" ca="1">IF(ISERROR(IF(S56&lt;Q56,IF(OR(S56&lt;=0,Q56&lt;=0,S56&gt;Q56,ISNUMBER(S56)=FALSE, ISNUMBER(Q56)=FALSE),NA(),SUM(IF(ISERROR(MATCH(WEEKDAY(ROW(INDIRECT(S56&amp;":"&amp;Q56))),DunDay,0)),IF(ISERROR(MATCH(ROW(INDIRECT(S56&amp;":"&amp;Q56)),National,0)),1,0)),0)),IF(OR(Q56&lt;=0,S56&lt;=0,Q56&gt;S56,ISNUMBER(Q56)=FALSE, ISNUMBER(S56)=FALSE),NA(),SUM(IF(ISERROR(MATCH(WEEKDAY(ROW(INDIRECT(Q56&amp;":"&amp;S56))),DunDay,0)),IF(ISERROR(MATCH(ROW(INDIRECT(Q56&amp;":"&amp;S56)),National,0)),1,0)),0)))),"",IF(S56&lt;Q56,IF(OR(S56&lt;=0,Q56&lt;=0,S56&gt;Q56,ISNUMBER(S56)=FALSE, ISNUMBER(Q56)=FALSE),NA(),SUM(IF(ISERROR(MATCH(WEEKDAY(ROW(INDIRECT(S56&amp;":"&amp;Q56))),DunDay,0)),IF(ISERROR(MATCH(ROW(INDIRECT(S56&amp;":"&amp;Q56)),National,0)),1,0)),0)),IF(OR(Q56&lt;=0,S56&lt;=0,Q56&gt;S56,ISNUMBER(Q56)=FALSE, ISNUMBER(S56)=FALSE),NA(),SUM(IF(ISERROR(MATCH(WEEKDAY(ROW(INDIRECT(Q56&amp;":"&amp;S56))),DunDay,0)),IF(ISERROR(MATCH(ROW(INDIRECT(Q56&amp;":"&amp;S56)),National,0)),1,0)),0))))</f>
        <v/>
      </c>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row>
    <row r="57" spans="1:387" ht="15" customHeight="1" x14ac:dyDescent="0.3">
      <c r="A57" s="26"/>
      <c r="B57" s="27"/>
      <c r="C57" s="27"/>
      <c r="D57" s="27"/>
      <c r="E57" s="28"/>
      <c r="F57" s="29"/>
      <c r="G57" s="30"/>
      <c r="H57" s="31"/>
      <c r="I57" s="26"/>
      <c r="J57" s="24"/>
      <c r="K57" s="14"/>
      <c r="L57" s="14"/>
      <c r="M57" s="24"/>
      <c r="N57" s="14"/>
      <c r="O57" s="14" t="str">
        <f t="shared" si="278"/>
        <v/>
      </c>
      <c r="P57" s="7"/>
      <c r="Q57" s="7"/>
      <c r="R57" s="12" t="str">
        <f t="array" aca="1" ref="R57" ca="1">IF(ISERROR(IF(OR(P57&lt;=0,Q57&lt;=0,P57&gt;Q57,ISNUMBER(P57)=FALSE,ISNUMBER(Q57)=FALSE),NA(),SUM(IF(ISERROR(MATCH(WEEKDAY(ROW(INDIRECT(P57&amp;":"&amp;Q57)),2),DunDay,0)),IF(ISERROR(MATCH(ROW(INDIRECT(P57&amp;":"&amp;Q57)),National,0)),1,0)),0))),"",IF(OR(P57&lt;=0,Q57&lt;=0,P57&gt;Q57,ISNUMBER(P57)=FALSE,ISNUMBER(Q57)=FALSE),NA(),SUM(IF(ISERROR(MATCH(WEEKDAY(ROW(INDIRECT(P57&amp;":"&amp;Q57)),2),DunDay,0)),IF(ISERROR(MATCH(ROW(INDIRECT(P57&amp;":"&amp;Q57)),National,0)),1,0)),0)))</f>
        <v/>
      </c>
      <c r="S57" s="8"/>
      <c r="T57" s="5"/>
      <c r="U57" s="12" t="str">
        <f t="array" aca="1" ref="U57" ca="1">IF(ISERROR(IF(OR(O57&lt;=0,Q57&lt;=0,O57&gt;Q57,ISNUMBER(O57)=FALSE,ISNUMBER(Q57)=FALSE),NA(),SUM(IF(ISERROR(MATCH(WEEKDAY(ROW(INDIRECT(O57&amp;":"&amp;Q57)),2),DunDay,0)),IF(ISERROR(MATCH(ROW(INDIRECT(O57&amp;":"&amp;Q57)),National,0)),1,0)),0))),"",IF(OR(O57&lt;=0,Q57&lt;=0,O57&gt;Q57,ISNUMBER(O57)=FALSE,ISNUMBER(Q57)=FALSE),NA(),SUM(IF(ISERROR(MATCH(WEEKDAY(ROW(INDIRECT(O57&amp;":"&amp;Q57)),2),DunDay,0)),IF(ISERROR(MATCH(ROW(INDIRECT(O57&amp;":"&amp;Q57)),National,0)),1,0)),0)))</f>
        <v/>
      </c>
      <c r="V57" s="32" t="str">
        <f t="array" aca="1" ref="V57" ca="1">IF(ISERROR(IF(S57&lt;Q57,IF(OR(S57&lt;=0,Q57&lt;=0,S57&gt;Q57,ISNUMBER(S57)=FALSE, ISNUMBER(Q57)=FALSE),NA(),SUM(IF(ISERROR(MATCH(WEEKDAY(ROW(INDIRECT(S57&amp;":"&amp;Q57))),DunDay,0)),IF(ISERROR(MATCH(ROW(INDIRECT(S57&amp;":"&amp;Q57)),National,0)),1,0)),0)),IF(OR(Q57&lt;=0,S57&lt;=0,Q57&gt;S57,ISNUMBER(Q57)=FALSE, ISNUMBER(S57)=FALSE),NA(),SUM(IF(ISERROR(MATCH(WEEKDAY(ROW(INDIRECT(Q57&amp;":"&amp;S57))),DunDay,0)),IF(ISERROR(MATCH(ROW(INDIRECT(Q57&amp;":"&amp;S57)),National,0)),1,0)),0)))),"",IF(S57&lt;Q57,IF(OR(S57&lt;=0,Q57&lt;=0,S57&gt;Q57,ISNUMBER(S57)=FALSE, ISNUMBER(Q57)=FALSE),NA(),SUM(IF(ISERROR(MATCH(WEEKDAY(ROW(INDIRECT(S57&amp;":"&amp;Q57))),DunDay,0)),IF(ISERROR(MATCH(ROW(INDIRECT(S57&amp;":"&amp;Q57)),National,0)),1,0)),0)),IF(OR(Q57&lt;=0,S57&lt;=0,Q57&gt;S57,ISNUMBER(Q57)=FALSE, ISNUMBER(S57)=FALSE),NA(),SUM(IF(ISERROR(MATCH(WEEKDAY(ROW(INDIRECT(Q57&amp;":"&amp;S57))),DunDay,0)),IF(ISERROR(MATCH(ROW(INDIRECT(Q57&amp;":"&amp;S57)),National,0)),1,0)),0))))</f>
        <v/>
      </c>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row>
    <row r="58" spans="1:387" ht="15" customHeight="1" x14ac:dyDescent="0.3">
      <c r="A58" s="26"/>
      <c r="B58" s="27"/>
      <c r="C58" s="27"/>
      <c r="D58" s="27"/>
      <c r="E58" s="28"/>
      <c r="F58" s="29"/>
      <c r="G58" s="30"/>
      <c r="H58" s="31"/>
      <c r="I58" s="26"/>
      <c r="J58" s="24"/>
      <c r="K58" s="14"/>
      <c r="L58" s="14"/>
      <c r="M58" s="24"/>
      <c r="N58" s="14"/>
      <c r="O58" s="14" t="str">
        <f t="shared" si="278"/>
        <v/>
      </c>
      <c r="P58" s="7"/>
      <c r="Q58" s="7"/>
      <c r="R58" s="12" t="str">
        <f t="array" aca="1" ref="R58" ca="1">IF(ISERROR(IF(OR(P58&lt;=0,Q58&lt;=0,P58&gt;Q58,ISNUMBER(P58)=FALSE,ISNUMBER(Q58)=FALSE),NA(),SUM(IF(ISERROR(MATCH(WEEKDAY(ROW(INDIRECT(P58&amp;":"&amp;Q58)),2),DunDay,0)),IF(ISERROR(MATCH(ROW(INDIRECT(P58&amp;":"&amp;Q58)),National,0)),1,0)),0))),"",IF(OR(P58&lt;=0,Q58&lt;=0,P58&gt;Q58,ISNUMBER(P58)=FALSE,ISNUMBER(Q58)=FALSE),NA(),SUM(IF(ISERROR(MATCH(WEEKDAY(ROW(INDIRECT(P58&amp;":"&amp;Q58)),2),DunDay,0)),IF(ISERROR(MATCH(ROW(INDIRECT(P58&amp;":"&amp;Q58)),National,0)),1,0)),0)))</f>
        <v/>
      </c>
      <c r="S58" s="8"/>
      <c r="T58" s="5"/>
      <c r="U58" s="12" t="str">
        <f t="array" aca="1" ref="U58" ca="1">IF(ISERROR(IF(OR(O58&lt;=0,Q58&lt;=0,O58&gt;Q58,ISNUMBER(O58)=FALSE,ISNUMBER(Q58)=FALSE),NA(),SUM(IF(ISERROR(MATCH(WEEKDAY(ROW(INDIRECT(O58&amp;":"&amp;Q58)),2),DunDay,0)),IF(ISERROR(MATCH(ROW(INDIRECT(O58&amp;":"&amp;Q58)),National,0)),1,0)),0))),"",IF(OR(O58&lt;=0,Q58&lt;=0,O58&gt;Q58,ISNUMBER(O58)=FALSE,ISNUMBER(Q58)=FALSE),NA(),SUM(IF(ISERROR(MATCH(WEEKDAY(ROW(INDIRECT(O58&amp;":"&amp;Q58)),2),DunDay,0)),IF(ISERROR(MATCH(ROW(INDIRECT(O58&amp;":"&amp;Q58)),National,0)),1,0)),0)))</f>
        <v/>
      </c>
      <c r="V58" s="32" t="str">
        <f t="array" aca="1" ref="V58" ca="1">IF(ISERROR(IF(S58&lt;Q58,IF(OR(S58&lt;=0,Q58&lt;=0,S58&gt;Q58,ISNUMBER(S58)=FALSE, ISNUMBER(Q58)=FALSE),NA(),SUM(IF(ISERROR(MATCH(WEEKDAY(ROW(INDIRECT(S58&amp;":"&amp;Q58))),DunDay,0)),IF(ISERROR(MATCH(ROW(INDIRECT(S58&amp;":"&amp;Q58)),National,0)),1,0)),0)),IF(OR(Q58&lt;=0,S58&lt;=0,Q58&gt;S58,ISNUMBER(Q58)=FALSE, ISNUMBER(S58)=FALSE),NA(),SUM(IF(ISERROR(MATCH(WEEKDAY(ROW(INDIRECT(Q58&amp;":"&amp;S58))),DunDay,0)),IF(ISERROR(MATCH(ROW(INDIRECT(Q58&amp;":"&amp;S58)),National,0)),1,0)),0)))),"",IF(S58&lt;Q58,IF(OR(S58&lt;=0,Q58&lt;=0,S58&gt;Q58,ISNUMBER(S58)=FALSE, ISNUMBER(Q58)=FALSE),NA(),SUM(IF(ISERROR(MATCH(WEEKDAY(ROW(INDIRECT(S58&amp;":"&amp;Q58))),DunDay,0)),IF(ISERROR(MATCH(ROW(INDIRECT(S58&amp;":"&amp;Q58)),National,0)),1,0)),0)),IF(OR(Q58&lt;=0,S58&lt;=0,Q58&gt;S58,ISNUMBER(Q58)=FALSE, ISNUMBER(S58)=FALSE),NA(),SUM(IF(ISERROR(MATCH(WEEKDAY(ROW(INDIRECT(Q58&amp;":"&amp;S58))),DunDay,0)),IF(ISERROR(MATCH(ROW(INDIRECT(Q58&amp;":"&amp;S58)),National,0)),1,0)),0))))</f>
        <v/>
      </c>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row>
    <row r="59" spans="1:387" ht="15" customHeight="1" x14ac:dyDescent="0.3">
      <c r="A59" s="26"/>
      <c r="B59" s="27"/>
      <c r="C59" s="27"/>
      <c r="D59" s="27"/>
      <c r="E59" s="28"/>
      <c r="F59" s="29"/>
      <c r="G59" s="30"/>
      <c r="H59" s="31"/>
      <c r="I59" s="26"/>
      <c r="J59" s="24"/>
      <c r="K59" s="14"/>
      <c r="L59" s="14"/>
      <c r="M59" s="24"/>
      <c r="N59" s="14"/>
      <c r="O59" s="14" t="str">
        <f t="shared" si="278"/>
        <v/>
      </c>
      <c r="P59" s="7"/>
      <c r="Q59" s="7"/>
      <c r="R59" s="12" t="str">
        <f t="array" aca="1" ref="R59" ca="1">IF(ISERROR(IF(OR(P59&lt;=0,Q59&lt;=0,P59&gt;Q59,ISNUMBER(P59)=FALSE,ISNUMBER(Q59)=FALSE),NA(),SUM(IF(ISERROR(MATCH(WEEKDAY(ROW(INDIRECT(P59&amp;":"&amp;Q59)),2),DunDay,0)),IF(ISERROR(MATCH(ROW(INDIRECT(P59&amp;":"&amp;Q59)),National,0)),1,0)),0))),"",IF(OR(P59&lt;=0,Q59&lt;=0,P59&gt;Q59,ISNUMBER(P59)=FALSE,ISNUMBER(Q59)=FALSE),NA(),SUM(IF(ISERROR(MATCH(WEEKDAY(ROW(INDIRECT(P59&amp;":"&amp;Q59)),2),DunDay,0)),IF(ISERROR(MATCH(ROW(INDIRECT(P59&amp;":"&amp;Q59)),National,0)),1,0)),0)))</f>
        <v/>
      </c>
      <c r="S59" s="8"/>
      <c r="T59" s="5"/>
      <c r="U59" s="12" t="str">
        <f t="array" aca="1" ref="U59" ca="1">IF(ISERROR(IF(OR(O59&lt;=0,Q59&lt;=0,O59&gt;Q59,ISNUMBER(O59)=FALSE,ISNUMBER(Q59)=FALSE),NA(),SUM(IF(ISERROR(MATCH(WEEKDAY(ROW(INDIRECT(O59&amp;":"&amp;Q59)),2),DunDay,0)),IF(ISERROR(MATCH(ROW(INDIRECT(O59&amp;":"&amp;Q59)),National,0)),1,0)),0))),"",IF(OR(O59&lt;=0,Q59&lt;=0,O59&gt;Q59,ISNUMBER(O59)=FALSE,ISNUMBER(Q59)=FALSE),NA(),SUM(IF(ISERROR(MATCH(WEEKDAY(ROW(INDIRECT(O59&amp;":"&amp;Q59)),2),DunDay,0)),IF(ISERROR(MATCH(ROW(INDIRECT(O59&amp;":"&amp;Q59)),National,0)),1,0)),0)))</f>
        <v/>
      </c>
      <c r="V59" s="32" t="str">
        <f t="array" aca="1" ref="V59" ca="1">IF(ISERROR(IF(S59&lt;Q59,IF(OR(S59&lt;=0,Q59&lt;=0,S59&gt;Q59,ISNUMBER(S59)=FALSE, ISNUMBER(Q59)=FALSE),NA(),SUM(IF(ISERROR(MATCH(WEEKDAY(ROW(INDIRECT(S59&amp;":"&amp;Q59))),DunDay,0)),IF(ISERROR(MATCH(ROW(INDIRECT(S59&amp;":"&amp;Q59)),National,0)),1,0)),0)),IF(OR(Q59&lt;=0,S59&lt;=0,Q59&gt;S59,ISNUMBER(Q59)=FALSE, ISNUMBER(S59)=FALSE),NA(),SUM(IF(ISERROR(MATCH(WEEKDAY(ROW(INDIRECT(Q59&amp;":"&amp;S59))),DunDay,0)),IF(ISERROR(MATCH(ROW(INDIRECT(Q59&amp;":"&amp;S59)),National,0)),1,0)),0)))),"",IF(S59&lt;Q59,IF(OR(S59&lt;=0,Q59&lt;=0,S59&gt;Q59,ISNUMBER(S59)=FALSE, ISNUMBER(Q59)=FALSE),NA(),SUM(IF(ISERROR(MATCH(WEEKDAY(ROW(INDIRECT(S59&amp;":"&amp;Q59))),DunDay,0)),IF(ISERROR(MATCH(ROW(INDIRECT(S59&amp;":"&amp;Q59)),National,0)),1,0)),0)),IF(OR(Q59&lt;=0,S59&lt;=0,Q59&gt;S59,ISNUMBER(Q59)=FALSE, ISNUMBER(S59)=FALSE),NA(),SUM(IF(ISERROR(MATCH(WEEKDAY(ROW(INDIRECT(Q59&amp;":"&amp;S59))),DunDay,0)),IF(ISERROR(MATCH(ROW(INDIRECT(Q59&amp;":"&amp;S59)),National,0)),1,0)),0))))</f>
        <v/>
      </c>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row>
    <row r="60" spans="1:387" ht="15" customHeight="1" x14ac:dyDescent="0.3">
      <c r="A60" s="26"/>
      <c r="B60" s="27"/>
      <c r="C60" s="27"/>
      <c r="D60" s="27"/>
      <c r="E60" s="28"/>
      <c r="F60" s="29"/>
      <c r="G60" s="30"/>
      <c r="H60" s="31"/>
      <c r="I60" s="26"/>
      <c r="J60" s="24"/>
      <c r="K60" s="14"/>
      <c r="L60" s="14"/>
      <c r="M60" s="24"/>
      <c r="N60" s="14"/>
      <c r="O60" s="14" t="str">
        <f t="shared" si="278"/>
        <v/>
      </c>
      <c r="P60" s="7"/>
      <c r="Q60" s="7"/>
      <c r="R60" s="12" t="str">
        <f t="array" aca="1" ref="R60" ca="1">IF(ISERROR(IF(OR(P60&lt;=0,Q60&lt;=0,P60&gt;Q60,ISNUMBER(P60)=FALSE,ISNUMBER(Q60)=FALSE),NA(),SUM(IF(ISERROR(MATCH(WEEKDAY(ROW(INDIRECT(P60&amp;":"&amp;Q60)),2),DunDay,0)),IF(ISERROR(MATCH(ROW(INDIRECT(P60&amp;":"&amp;Q60)),National,0)),1,0)),0))),"",IF(OR(P60&lt;=0,Q60&lt;=0,P60&gt;Q60,ISNUMBER(P60)=FALSE,ISNUMBER(Q60)=FALSE),NA(),SUM(IF(ISERROR(MATCH(WEEKDAY(ROW(INDIRECT(P60&amp;":"&amp;Q60)),2),DunDay,0)),IF(ISERROR(MATCH(ROW(INDIRECT(P60&amp;":"&amp;Q60)),National,0)),1,0)),0)))</f>
        <v/>
      </c>
      <c r="S60" s="8"/>
      <c r="T60" s="5"/>
      <c r="U60" s="12" t="str">
        <f t="array" aca="1" ref="U60" ca="1">IF(ISERROR(IF(OR(O60&lt;=0,Q60&lt;=0,O60&gt;Q60,ISNUMBER(O60)=FALSE,ISNUMBER(Q60)=FALSE),NA(),SUM(IF(ISERROR(MATCH(WEEKDAY(ROW(INDIRECT(O60&amp;":"&amp;Q60)),2),DunDay,0)),IF(ISERROR(MATCH(ROW(INDIRECT(O60&amp;":"&amp;Q60)),National,0)),1,0)),0))),"",IF(OR(O60&lt;=0,Q60&lt;=0,O60&gt;Q60,ISNUMBER(O60)=FALSE,ISNUMBER(Q60)=FALSE),NA(),SUM(IF(ISERROR(MATCH(WEEKDAY(ROW(INDIRECT(O60&amp;":"&amp;Q60)),2),DunDay,0)),IF(ISERROR(MATCH(ROW(INDIRECT(O60&amp;":"&amp;Q60)),National,0)),1,0)),0)))</f>
        <v/>
      </c>
      <c r="V60" s="32" t="str">
        <f t="array" aca="1" ref="V60" ca="1">IF(ISERROR(IF(S60&lt;Q60,IF(OR(S60&lt;=0,Q60&lt;=0,S60&gt;Q60,ISNUMBER(S60)=FALSE, ISNUMBER(Q60)=FALSE),NA(),SUM(IF(ISERROR(MATCH(WEEKDAY(ROW(INDIRECT(S60&amp;":"&amp;Q60))),DunDay,0)),IF(ISERROR(MATCH(ROW(INDIRECT(S60&amp;":"&amp;Q60)),National,0)),1,0)),0)),IF(OR(Q60&lt;=0,S60&lt;=0,Q60&gt;S60,ISNUMBER(Q60)=FALSE, ISNUMBER(S60)=FALSE),NA(),SUM(IF(ISERROR(MATCH(WEEKDAY(ROW(INDIRECT(Q60&amp;":"&amp;S60))),DunDay,0)),IF(ISERROR(MATCH(ROW(INDIRECT(Q60&amp;":"&amp;S60)),National,0)),1,0)),0)))),"",IF(S60&lt;Q60,IF(OR(S60&lt;=0,Q60&lt;=0,S60&gt;Q60,ISNUMBER(S60)=FALSE, ISNUMBER(Q60)=FALSE),NA(),SUM(IF(ISERROR(MATCH(WEEKDAY(ROW(INDIRECT(S60&amp;":"&amp;Q60))),DunDay,0)),IF(ISERROR(MATCH(ROW(INDIRECT(S60&amp;":"&amp;Q60)),National,0)),1,0)),0)),IF(OR(Q60&lt;=0,S60&lt;=0,Q60&gt;S60,ISNUMBER(Q60)=FALSE, ISNUMBER(S60)=FALSE),NA(),SUM(IF(ISERROR(MATCH(WEEKDAY(ROW(INDIRECT(Q60&amp;":"&amp;S60))),DunDay,0)),IF(ISERROR(MATCH(ROW(INDIRECT(Q60&amp;":"&amp;S60)),National,0)),1,0)),0))))</f>
        <v/>
      </c>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row>
    <row r="61" spans="1:387" ht="15" customHeight="1" x14ac:dyDescent="0.3">
      <c r="A61" s="26"/>
      <c r="B61" s="27"/>
      <c r="C61" s="27"/>
      <c r="D61" s="27"/>
      <c r="E61" s="28"/>
      <c r="F61" s="29"/>
      <c r="G61" s="30"/>
      <c r="H61" s="31"/>
      <c r="I61" s="26"/>
      <c r="J61" s="24"/>
      <c r="K61" s="14"/>
      <c r="L61" s="14"/>
      <c r="M61" s="24"/>
      <c r="N61" s="14"/>
      <c r="O61" s="14" t="str">
        <f t="shared" si="278"/>
        <v/>
      </c>
      <c r="P61" s="7"/>
      <c r="Q61" s="7"/>
      <c r="R61" s="12" t="str">
        <f t="array" aca="1" ref="R61" ca="1">IF(ISERROR(IF(OR(P61&lt;=0,Q61&lt;=0,P61&gt;Q61,ISNUMBER(P61)=FALSE,ISNUMBER(Q61)=FALSE),NA(),SUM(IF(ISERROR(MATCH(WEEKDAY(ROW(INDIRECT(P61&amp;":"&amp;Q61)),2),DunDay,0)),IF(ISERROR(MATCH(ROW(INDIRECT(P61&amp;":"&amp;Q61)),National,0)),1,0)),0))),"",IF(OR(P61&lt;=0,Q61&lt;=0,P61&gt;Q61,ISNUMBER(P61)=FALSE,ISNUMBER(Q61)=FALSE),NA(),SUM(IF(ISERROR(MATCH(WEEKDAY(ROW(INDIRECT(P61&amp;":"&amp;Q61)),2),DunDay,0)),IF(ISERROR(MATCH(ROW(INDIRECT(P61&amp;":"&amp;Q61)),National,0)),1,0)),0)))</f>
        <v/>
      </c>
      <c r="S61" s="8"/>
      <c r="T61" s="5"/>
      <c r="U61" s="12" t="str">
        <f t="array" aca="1" ref="U61" ca="1">IF(ISERROR(IF(OR(O61&lt;=0,Q61&lt;=0,O61&gt;Q61,ISNUMBER(O61)=FALSE,ISNUMBER(Q61)=FALSE),NA(),SUM(IF(ISERROR(MATCH(WEEKDAY(ROW(INDIRECT(O61&amp;":"&amp;Q61)),2),DunDay,0)),IF(ISERROR(MATCH(ROW(INDIRECT(O61&amp;":"&amp;Q61)),National,0)),1,0)),0))),"",IF(OR(O61&lt;=0,Q61&lt;=0,O61&gt;Q61,ISNUMBER(O61)=FALSE,ISNUMBER(Q61)=FALSE),NA(),SUM(IF(ISERROR(MATCH(WEEKDAY(ROW(INDIRECT(O61&amp;":"&amp;Q61)),2),DunDay,0)),IF(ISERROR(MATCH(ROW(INDIRECT(O61&amp;":"&amp;Q61)),National,0)),1,0)),0)))</f>
        <v/>
      </c>
      <c r="V61" s="32" t="str">
        <f t="array" aca="1" ref="V61" ca="1">IF(ISERROR(IF(S61&lt;Q61,IF(OR(S61&lt;=0,Q61&lt;=0,S61&gt;Q61,ISNUMBER(S61)=FALSE, ISNUMBER(Q61)=FALSE),NA(),SUM(IF(ISERROR(MATCH(WEEKDAY(ROW(INDIRECT(S61&amp;":"&amp;Q61))),DunDay,0)),IF(ISERROR(MATCH(ROW(INDIRECT(S61&amp;":"&amp;Q61)),National,0)),1,0)),0)),IF(OR(Q61&lt;=0,S61&lt;=0,Q61&gt;S61,ISNUMBER(Q61)=FALSE, ISNUMBER(S61)=FALSE),NA(),SUM(IF(ISERROR(MATCH(WEEKDAY(ROW(INDIRECT(Q61&amp;":"&amp;S61))),DunDay,0)),IF(ISERROR(MATCH(ROW(INDIRECT(Q61&amp;":"&amp;S61)),National,0)),1,0)),0)))),"",IF(S61&lt;Q61,IF(OR(S61&lt;=0,Q61&lt;=0,S61&gt;Q61,ISNUMBER(S61)=FALSE, ISNUMBER(Q61)=FALSE),NA(),SUM(IF(ISERROR(MATCH(WEEKDAY(ROW(INDIRECT(S61&amp;":"&amp;Q61))),DunDay,0)),IF(ISERROR(MATCH(ROW(INDIRECT(S61&amp;":"&amp;Q61)),National,0)),1,0)),0)),IF(OR(Q61&lt;=0,S61&lt;=0,Q61&gt;S61,ISNUMBER(Q61)=FALSE, ISNUMBER(S61)=FALSE),NA(),SUM(IF(ISERROR(MATCH(WEEKDAY(ROW(INDIRECT(Q61&amp;":"&amp;S61))),DunDay,0)),IF(ISERROR(MATCH(ROW(INDIRECT(Q61&amp;":"&amp;S61)),National,0)),1,0)),0))))</f>
        <v/>
      </c>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row>
    <row r="62" spans="1:387" ht="15" customHeight="1" x14ac:dyDescent="0.3">
      <c r="A62" s="26"/>
      <c r="B62" s="27"/>
      <c r="C62" s="27"/>
      <c r="D62" s="27"/>
      <c r="E62" s="28"/>
      <c r="F62" s="29"/>
      <c r="G62" s="30"/>
      <c r="H62" s="31"/>
      <c r="I62" s="26"/>
      <c r="J62" s="24"/>
      <c r="K62" s="14"/>
      <c r="L62" s="14"/>
      <c r="M62" s="24"/>
      <c r="N62" s="14"/>
      <c r="O62" s="14" t="str">
        <f t="shared" si="278"/>
        <v/>
      </c>
      <c r="P62" s="7"/>
      <c r="Q62" s="7"/>
      <c r="R62" s="12" t="str">
        <f t="array" aca="1" ref="R62" ca="1">IF(ISERROR(IF(OR(P62&lt;=0,Q62&lt;=0,P62&gt;Q62,ISNUMBER(P62)=FALSE,ISNUMBER(Q62)=FALSE),NA(),SUM(IF(ISERROR(MATCH(WEEKDAY(ROW(INDIRECT(P62&amp;":"&amp;Q62)),2),DunDay,0)),IF(ISERROR(MATCH(ROW(INDIRECT(P62&amp;":"&amp;Q62)),National,0)),1,0)),0))),"",IF(OR(P62&lt;=0,Q62&lt;=0,P62&gt;Q62,ISNUMBER(P62)=FALSE,ISNUMBER(Q62)=FALSE),NA(),SUM(IF(ISERROR(MATCH(WEEKDAY(ROW(INDIRECT(P62&amp;":"&amp;Q62)),2),DunDay,0)),IF(ISERROR(MATCH(ROW(INDIRECT(P62&amp;":"&amp;Q62)),National,0)),1,0)),0)))</f>
        <v/>
      </c>
      <c r="S62" s="8"/>
      <c r="T62" s="5"/>
      <c r="U62" s="12" t="str">
        <f t="array" aca="1" ref="U62" ca="1">IF(ISERROR(IF(OR(O62&lt;=0,Q62&lt;=0,O62&gt;Q62,ISNUMBER(O62)=FALSE,ISNUMBER(Q62)=FALSE),NA(),SUM(IF(ISERROR(MATCH(WEEKDAY(ROW(INDIRECT(O62&amp;":"&amp;Q62)),2),DunDay,0)),IF(ISERROR(MATCH(ROW(INDIRECT(O62&amp;":"&amp;Q62)),National,0)),1,0)),0))),"",IF(OR(O62&lt;=0,Q62&lt;=0,O62&gt;Q62,ISNUMBER(O62)=FALSE,ISNUMBER(Q62)=FALSE),NA(),SUM(IF(ISERROR(MATCH(WEEKDAY(ROW(INDIRECT(O62&amp;":"&amp;Q62)),2),DunDay,0)),IF(ISERROR(MATCH(ROW(INDIRECT(O62&amp;":"&amp;Q62)),National,0)),1,0)),0)))</f>
        <v/>
      </c>
      <c r="V62" s="32" t="str">
        <f t="array" aca="1" ref="V62" ca="1">IF(ISERROR(IF(S62&lt;Q62,IF(OR(S62&lt;=0,Q62&lt;=0,S62&gt;Q62,ISNUMBER(S62)=FALSE, ISNUMBER(Q62)=FALSE),NA(),SUM(IF(ISERROR(MATCH(WEEKDAY(ROW(INDIRECT(S62&amp;":"&amp;Q62))),DunDay,0)),IF(ISERROR(MATCH(ROW(INDIRECT(S62&amp;":"&amp;Q62)),National,0)),1,0)),0)),IF(OR(Q62&lt;=0,S62&lt;=0,Q62&gt;S62,ISNUMBER(Q62)=FALSE, ISNUMBER(S62)=FALSE),NA(),SUM(IF(ISERROR(MATCH(WEEKDAY(ROW(INDIRECT(Q62&amp;":"&amp;S62))),DunDay,0)),IF(ISERROR(MATCH(ROW(INDIRECT(Q62&amp;":"&amp;S62)),National,0)),1,0)),0)))),"",IF(S62&lt;Q62,IF(OR(S62&lt;=0,Q62&lt;=0,S62&gt;Q62,ISNUMBER(S62)=FALSE, ISNUMBER(Q62)=FALSE),NA(),SUM(IF(ISERROR(MATCH(WEEKDAY(ROW(INDIRECT(S62&amp;":"&amp;Q62))),DunDay,0)),IF(ISERROR(MATCH(ROW(INDIRECT(S62&amp;":"&amp;Q62)),National,0)),1,0)),0)),IF(OR(Q62&lt;=0,S62&lt;=0,Q62&gt;S62,ISNUMBER(Q62)=FALSE, ISNUMBER(S62)=FALSE),NA(),SUM(IF(ISERROR(MATCH(WEEKDAY(ROW(INDIRECT(Q62&amp;":"&amp;S62))),DunDay,0)),IF(ISERROR(MATCH(ROW(INDIRECT(Q62&amp;":"&amp;S62)),National,0)),1,0)),0))))</f>
        <v/>
      </c>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row>
    <row r="63" spans="1:387" ht="15" customHeight="1" x14ac:dyDescent="0.3">
      <c r="A63" s="26"/>
      <c r="B63" s="27"/>
      <c r="C63" s="27"/>
      <c r="D63" s="27"/>
      <c r="E63" s="28"/>
      <c r="F63" s="29"/>
      <c r="G63" s="30"/>
      <c r="H63" s="31"/>
      <c r="I63" s="26"/>
      <c r="J63" s="24"/>
      <c r="K63" s="14"/>
      <c r="L63" s="14"/>
      <c r="M63" s="24"/>
      <c r="N63" s="14"/>
      <c r="O63" s="14" t="str">
        <f t="shared" si="278"/>
        <v/>
      </c>
      <c r="P63" s="7"/>
      <c r="Q63" s="7"/>
      <c r="R63" s="12" t="str">
        <f t="array" aca="1" ref="R63" ca="1">IF(ISERROR(IF(OR(P63&lt;=0,Q63&lt;=0,P63&gt;Q63,ISNUMBER(P63)=FALSE,ISNUMBER(Q63)=FALSE),NA(),SUM(IF(ISERROR(MATCH(WEEKDAY(ROW(INDIRECT(P63&amp;":"&amp;Q63)),2),DunDay,0)),IF(ISERROR(MATCH(ROW(INDIRECT(P63&amp;":"&amp;Q63)),National,0)),1,0)),0))),"",IF(OR(P63&lt;=0,Q63&lt;=0,P63&gt;Q63,ISNUMBER(P63)=FALSE,ISNUMBER(Q63)=FALSE),NA(),SUM(IF(ISERROR(MATCH(WEEKDAY(ROW(INDIRECT(P63&amp;":"&amp;Q63)),2),DunDay,0)),IF(ISERROR(MATCH(ROW(INDIRECT(P63&amp;":"&amp;Q63)),National,0)),1,0)),0)))</f>
        <v/>
      </c>
      <c r="S63" s="8"/>
      <c r="T63" s="5"/>
      <c r="U63" s="12" t="str">
        <f t="array" aca="1" ref="U63" ca="1">IF(ISERROR(IF(OR(O63&lt;=0,Q63&lt;=0,O63&gt;Q63,ISNUMBER(O63)=FALSE,ISNUMBER(Q63)=FALSE),NA(),SUM(IF(ISERROR(MATCH(WEEKDAY(ROW(INDIRECT(O63&amp;":"&amp;Q63)),2),DunDay,0)),IF(ISERROR(MATCH(ROW(INDIRECT(O63&amp;":"&amp;Q63)),National,0)),1,0)),0))),"",IF(OR(O63&lt;=0,Q63&lt;=0,O63&gt;Q63,ISNUMBER(O63)=FALSE,ISNUMBER(Q63)=FALSE),NA(),SUM(IF(ISERROR(MATCH(WEEKDAY(ROW(INDIRECT(O63&amp;":"&amp;Q63)),2),DunDay,0)),IF(ISERROR(MATCH(ROW(INDIRECT(O63&amp;":"&amp;Q63)),National,0)),1,0)),0)))</f>
        <v/>
      </c>
      <c r="V63" s="32" t="str">
        <f t="array" aca="1" ref="V63" ca="1">IF(ISERROR(IF(S63&lt;Q63,IF(OR(S63&lt;=0,Q63&lt;=0,S63&gt;Q63,ISNUMBER(S63)=FALSE, ISNUMBER(Q63)=FALSE),NA(),SUM(IF(ISERROR(MATCH(WEEKDAY(ROW(INDIRECT(S63&amp;":"&amp;Q63))),DunDay,0)),IF(ISERROR(MATCH(ROW(INDIRECT(S63&amp;":"&amp;Q63)),National,0)),1,0)),0)),IF(OR(Q63&lt;=0,S63&lt;=0,Q63&gt;S63,ISNUMBER(Q63)=FALSE, ISNUMBER(S63)=FALSE),NA(),SUM(IF(ISERROR(MATCH(WEEKDAY(ROW(INDIRECT(Q63&amp;":"&amp;S63))),DunDay,0)),IF(ISERROR(MATCH(ROW(INDIRECT(Q63&amp;":"&amp;S63)),National,0)),1,0)),0)))),"",IF(S63&lt;Q63,IF(OR(S63&lt;=0,Q63&lt;=0,S63&gt;Q63,ISNUMBER(S63)=FALSE, ISNUMBER(Q63)=FALSE),NA(),SUM(IF(ISERROR(MATCH(WEEKDAY(ROW(INDIRECT(S63&amp;":"&amp;Q63))),DunDay,0)),IF(ISERROR(MATCH(ROW(INDIRECT(S63&amp;":"&amp;Q63)),National,0)),1,0)),0)),IF(OR(Q63&lt;=0,S63&lt;=0,Q63&gt;S63,ISNUMBER(Q63)=FALSE, ISNUMBER(S63)=FALSE),NA(),SUM(IF(ISERROR(MATCH(WEEKDAY(ROW(INDIRECT(Q63&amp;":"&amp;S63))),DunDay,0)),IF(ISERROR(MATCH(ROW(INDIRECT(Q63&amp;":"&amp;S63)),National,0)),1,0)),0))))</f>
        <v/>
      </c>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row>
    <row r="64" spans="1:387" ht="15" customHeight="1" x14ac:dyDescent="0.3">
      <c r="A64" s="26"/>
      <c r="B64" s="27"/>
      <c r="C64" s="27"/>
      <c r="D64" s="27"/>
      <c r="E64" s="28"/>
      <c r="F64" s="29"/>
      <c r="G64" s="30"/>
      <c r="H64" s="31"/>
      <c r="I64" s="26"/>
      <c r="J64" s="24"/>
      <c r="K64" s="14"/>
      <c r="L64" s="14"/>
      <c r="M64" s="24"/>
      <c r="N64" s="14"/>
      <c r="O64" s="14" t="str">
        <f t="shared" si="278"/>
        <v/>
      </c>
      <c r="P64" s="7"/>
      <c r="Q64" s="7"/>
      <c r="R64" s="12" t="str">
        <f t="array" aca="1" ref="R64" ca="1">IF(ISERROR(IF(OR(P64&lt;=0,Q64&lt;=0,P64&gt;Q64,ISNUMBER(P64)=FALSE,ISNUMBER(Q64)=FALSE),NA(),SUM(IF(ISERROR(MATCH(WEEKDAY(ROW(INDIRECT(P64&amp;":"&amp;Q64)),2),DunDay,0)),IF(ISERROR(MATCH(ROW(INDIRECT(P64&amp;":"&amp;Q64)),National,0)),1,0)),0))),"",IF(OR(P64&lt;=0,Q64&lt;=0,P64&gt;Q64,ISNUMBER(P64)=FALSE,ISNUMBER(Q64)=FALSE),NA(),SUM(IF(ISERROR(MATCH(WEEKDAY(ROW(INDIRECT(P64&amp;":"&amp;Q64)),2),DunDay,0)),IF(ISERROR(MATCH(ROW(INDIRECT(P64&amp;":"&amp;Q64)),National,0)),1,0)),0)))</f>
        <v/>
      </c>
      <c r="S64" s="8"/>
      <c r="T64" s="5"/>
      <c r="U64" s="12" t="str">
        <f t="array" aca="1" ref="U64" ca="1">IF(ISERROR(IF(OR(O64&lt;=0,Q64&lt;=0,O64&gt;Q64,ISNUMBER(O64)=FALSE,ISNUMBER(Q64)=FALSE),NA(),SUM(IF(ISERROR(MATCH(WEEKDAY(ROW(INDIRECT(O64&amp;":"&amp;Q64)),2),DunDay,0)),IF(ISERROR(MATCH(ROW(INDIRECT(O64&amp;":"&amp;Q64)),National,0)),1,0)),0))),"",IF(OR(O64&lt;=0,Q64&lt;=0,O64&gt;Q64,ISNUMBER(O64)=FALSE,ISNUMBER(Q64)=FALSE),NA(),SUM(IF(ISERROR(MATCH(WEEKDAY(ROW(INDIRECT(O64&amp;":"&amp;Q64)),2),DunDay,0)),IF(ISERROR(MATCH(ROW(INDIRECT(O64&amp;":"&amp;Q64)),National,0)),1,0)),0)))</f>
        <v/>
      </c>
      <c r="V64" s="32" t="str">
        <f t="array" aca="1" ref="V64" ca="1">IF(ISERROR(IF(S64&lt;Q64,IF(OR(S64&lt;=0,Q64&lt;=0,S64&gt;Q64,ISNUMBER(S64)=FALSE, ISNUMBER(Q64)=FALSE),NA(),SUM(IF(ISERROR(MATCH(WEEKDAY(ROW(INDIRECT(S64&amp;":"&amp;Q64))),DunDay,0)),IF(ISERROR(MATCH(ROW(INDIRECT(S64&amp;":"&amp;Q64)),National,0)),1,0)),0)),IF(OR(Q64&lt;=0,S64&lt;=0,Q64&gt;S64,ISNUMBER(Q64)=FALSE, ISNUMBER(S64)=FALSE),NA(),SUM(IF(ISERROR(MATCH(WEEKDAY(ROW(INDIRECT(Q64&amp;":"&amp;S64))),DunDay,0)),IF(ISERROR(MATCH(ROW(INDIRECT(Q64&amp;":"&amp;S64)),National,0)),1,0)),0)))),"",IF(S64&lt;Q64,IF(OR(S64&lt;=0,Q64&lt;=0,S64&gt;Q64,ISNUMBER(S64)=FALSE, ISNUMBER(Q64)=FALSE),NA(),SUM(IF(ISERROR(MATCH(WEEKDAY(ROW(INDIRECT(S64&amp;":"&amp;Q64))),DunDay,0)),IF(ISERROR(MATCH(ROW(INDIRECT(S64&amp;":"&amp;Q64)),National,0)),1,0)),0)),IF(OR(Q64&lt;=0,S64&lt;=0,Q64&gt;S64,ISNUMBER(Q64)=FALSE, ISNUMBER(S64)=FALSE),NA(),SUM(IF(ISERROR(MATCH(WEEKDAY(ROW(INDIRECT(Q64&amp;":"&amp;S64))),DunDay,0)),IF(ISERROR(MATCH(ROW(INDIRECT(Q64&amp;":"&amp;S64)),National,0)),1,0)),0))))</f>
        <v/>
      </c>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row>
    <row r="65" spans="1:387" ht="15" customHeight="1" x14ac:dyDescent="0.3">
      <c r="A65" s="26"/>
      <c r="B65" s="27"/>
      <c r="C65" s="27"/>
      <c r="D65" s="27"/>
      <c r="E65" s="28"/>
      <c r="F65" s="29"/>
      <c r="G65" s="30"/>
      <c r="H65" s="31"/>
      <c r="I65" s="26"/>
      <c r="J65" s="24"/>
      <c r="K65" s="14"/>
      <c r="L65" s="14"/>
      <c r="M65" s="24"/>
      <c r="N65" s="14"/>
      <c r="O65" s="14" t="str">
        <f t="shared" si="278"/>
        <v/>
      </c>
      <c r="P65" s="7"/>
      <c r="Q65" s="7"/>
      <c r="R65" s="12" t="str">
        <f t="array" aca="1" ref="R65" ca="1">IF(ISERROR(IF(OR(P65&lt;=0,Q65&lt;=0,P65&gt;Q65,ISNUMBER(P65)=FALSE,ISNUMBER(Q65)=FALSE),NA(),SUM(IF(ISERROR(MATCH(WEEKDAY(ROW(INDIRECT(P65&amp;":"&amp;Q65)),2),DunDay,0)),IF(ISERROR(MATCH(ROW(INDIRECT(P65&amp;":"&amp;Q65)),National,0)),1,0)),0))),"",IF(OR(P65&lt;=0,Q65&lt;=0,P65&gt;Q65,ISNUMBER(P65)=FALSE,ISNUMBER(Q65)=FALSE),NA(),SUM(IF(ISERROR(MATCH(WEEKDAY(ROW(INDIRECT(P65&amp;":"&amp;Q65)),2),DunDay,0)),IF(ISERROR(MATCH(ROW(INDIRECT(P65&amp;":"&amp;Q65)),National,0)),1,0)),0)))</f>
        <v/>
      </c>
      <c r="S65" s="8"/>
      <c r="T65" s="5"/>
      <c r="U65" s="12" t="str">
        <f t="array" aca="1" ref="U65" ca="1">IF(ISERROR(IF(OR(O65&lt;=0,Q65&lt;=0,O65&gt;Q65,ISNUMBER(O65)=FALSE,ISNUMBER(Q65)=FALSE),NA(),SUM(IF(ISERROR(MATCH(WEEKDAY(ROW(INDIRECT(O65&amp;":"&amp;Q65)),2),DunDay,0)),IF(ISERROR(MATCH(ROW(INDIRECT(O65&amp;":"&amp;Q65)),National,0)),1,0)),0))),"",IF(OR(O65&lt;=0,Q65&lt;=0,O65&gt;Q65,ISNUMBER(O65)=FALSE,ISNUMBER(Q65)=FALSE),NA(),SUM(IF(ISERROR(MATCH(WEEKDAY(ROW(INDIRECT(O65&amp;":"&amp;Q65)),2),DunDay,0)),IF(ISERROR(MATCH(ROW(INDIRECT(O65&amp;":"&amp;Q65)),National,0)),1,0)),0)))</f>
        <v/>
      </c>
      <c r="V65" s="32" t="str">
        <f t="array" aca="1" ref="V65" ca="1">IF(ISERROR(IF(S65&lt;Q65,IF(OR(S65&lt;=0,Q65&lt;=0,S65&gt;Q65,ISNUMBER(S65)=FALSE, ISNUMBER(Q65)=FALSE),NA(),SUM(IF(ISERROR(MATCH(WEEKDAY(ROW(INDIRECT(S65&amp;":"&amp;Q65))),DunDay,0)),IF(ISERROR(MATCH(ROW(INDIRECT(S65&amp;":"&amp;Q65)),National,0)),1,0)),0)),IF(OR(Q65&lt;=0,S65&lt;=0,Q65&gt;S65,ISNUMBER(Q65)=FALSE, ISNUMBER(S65)=FALSE),NA(),SUM(IF(ISERROR(MATCH(WEEKDAY(ROW(INDIRECT(Q65&amp;":"&amp;S65))),DunDay,0)),IF(ISERROR(MATCH(ROW(INDIRECT(Q65&amp;":"&amp;S65)),National,0)),1,0)),0)))),"",IF(S65&lt;Q65,IF(OR(S65&lt;=0,Q65&lt;=0,S65&gt;Q65,ISNUMBER(S65)=FALSE, ISNUMBER(Q65)=FALSE),NA(),SUM(IF(ISERROR(MATCH(WEEKDAY(ROW(INDIRECT(S65&amp;":"&amp;Q65))),DunDay,0)),IF(ISERROR(MATCH(ROW(INDIRECT(S65&amp;":"&amp;Q65)),National,0)),1,0)),0)),IF(OR(Q65&lt;=0,S65&lt;=0,Q65&gt;S65,ISNUMBER(Q65)=FALSE, ISNUMBER(S65)=FALSE),NA(),SUM(IF(ISERROR(MATCH(WEEKDAY(ROW(INDIRECT(Q65&amp;":"&amp;S65))),DunDay,0)),IF(ISERROR(MATCH(ROW(INDIRECT(Q65&amp;":"&amp;S65)),National,0)),1,0)),0))))</f>
        <v/>
      </c>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row>
    <row r="66" spans="1:387" ht="15" customHeight="1" x14ac:dyDescent="0.3">
      <c r="A66" s="26"/>
      <c r="B66" s="27"/>
      <c r="C66" s="27"/>
      <c r="D66" s="27"/>
      <c r="E66" s="28"/>
      <c r="F66" s="29"/>
      <c r="G66" s="30"/>
      <c r="H66" s="31"/>
      <c r="I66" s="26"/>
      <c r="J66" s="24"/>
      <c r="K66" s="14"/>
      <c r="L66" s="14"/>
      <c r="M66" s="24"/>
      <c r="N66" s="14"/>
      <c r="O66" s="14" t="str">
        <f t="shared" si="278"/>
        <v/>
      </c>
      <c r="P66" s="7"/>
      <c r="Q66" s="7"/>
      <c r="R66" s="12" t="str">
        <f t="array" aca="1" ref="R66" ca="1">IF(ISERROR(IF(OR(P66&lt;=0,Q66&lt;=0,P66&gt;Q66,ISNUMBER(P66)=FALSE,ISNUMBER(Q66)=FALSE),NA(),SUM(IF(ISERROR(MATCH(WEEKDAY(ROW(INDIRECT(P66&amp;":"&amp;Q66)),2),DunDay,0)),IF(ISERROR(MATCH(ROW(INDIRECT(P66&amp;":"&amp;Q66)),National,0)),1,0)),0))),"",IF(OR(P66&lt;=0,Q66&lt;=0,P66&gt;Q66,ISNUMBER(P66)=FALSE,ISNUMBER(Q66)=FALSE),NA(),SUM(IF(ISERROR(MATCH(WEEKDAY(ROW(INDIRECT(P66&amp;":"&amp;Q66)),2),DunDay,0)),IF(ISERROR(MATCH(ROW(INDIRECT(P66&amp;":"&amp;Q66)),National,0)),1,0)),0)))</f>
        <v/>
      </c>
      <c r="S66" s="8"/>
      <c r="T66" s="5"/>
      <c r="U66" s="12" t="str">
        <f t="array" aca="1" ref="U66" ca="1">IF(ISERROR(IF(OR(O66&lt;=0,Q66&lt;=0,O66&gt;Q66,ISNUMBER(O66)=FALSE,ISNUMBER(Q66)=FALSE),NA(),SUM(IF(ISERROR(MATCH(WEEKDAY(ROW(INDIRECT(O66&amp;":"&amp;Q66)),2),DunDay,0)),IF(ISERROR(MATCH(ROW(INDIRECT(O66&amp;":"&amp;Q66)),National,0)),1,0)),0))),"",IF(OR(O66&lt;=0,Q66&lt;=0,O66&gt;Q66,ISNUMBER(O66)=FALSE,ISNUMBER(Q66)=FALSE),NA(),SUM(IF(ISERROR(MATCH(WEEKDAY(ROW(INDIRECT(O66&amp;":"&amp;Q66)),2),DunDay,0)),IF(ISERROR(MATCH(ROW(INDIRECT(O66&amp;":"&amp;Q66)),National,0)),1,0)),0)))</f>
        <v/>
      </c>
      <c r="V66" s="32" t="str">
        <f t="array" aca="1" ref="V66" ca="1">IF(ISERROR(IF(S66&lt;Q66,IF(OR(S66&lt;=0,Q66&lt;=0,S66&gt;Q66,ISNUMBER(S66)=FALSE, ISNUMBER(Q66)=FALSE),NA(),SUM(IF(ISERROR(MATCH(WEEKDAY(ROW(INDIRECT(S66&amp;":"&amp;Q66))),DunDay,0)),IF(ISERROR(MATCH(ROW(INDIRECT(S66&amp;":"&amp;Q66)),National,0)),1,0)),0)),IF(OR(Q66&lt;=0,S66&lt;=0,Q66&gt;S66,ISNUMBER(Q66)=FALSE, ISNUMBER(S66)=FALSE),NA(),SUM(IF(ISERROR(MATCH(WEEKDAY(ROW(INDIRECT(Q66&amp;":"&amp;S66))),DunDay,0)),IF(ISERROR(MATCH(ROW(INDIRECT(Q66&amp;":"&amp;S66)),National,0)),1,0)),0)))),"",IF(S66&lt;Q66,IF(OR(S66&lt;=0,Q66&lt;=0,S66&gt;Q66,ISNUMBER(S66)=FALSE, ISNUMBER(Q66)=FALSE),NA(),SUM(IF(ISERROR(MATCH(WEEKDAY(ROW(INDIRECT(S66&amp;":"&amp;Q66))),DunDay,0)),IF(ISERROR(MATCH(ROW(INDIRECT(S66&amp;":"&amp;Q66)),National,0)),1,0)),0)),IF(OR(Q66&lt;=0,S66&lt;=0,Q66&gt;S66,ISNUMBER(Q66)=FALSE, ISNUMBER(S66)=FALSE),NA(),SUM(IF(ISERROR(MATCH(WEEKDAY(ROW(INDIRECT(Q66&amp;":"&amp;S66))),DunDay,0)),IF(ISERROR(MATCH(ROW(INDIRECT(Q66&amp;":"&amp;S66)),National,0)),1,0)),0))))</f>
        <v/>
      </c>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row>
    <row r="67" spans="1:387" ht="15" customHeight="1" x14ac:dyDescent="0.3">
      <c r="A67" s="26"/>
      <c r="B67" s="27"/>
      <c r="C67" s="27"/>
      <c r="D67" s="27"/>
      <c r="E67" s="28"/>
      <c r="F67" s="29"/>
      <c r="G67" s="30"/>
      <c r="H67" s="31"/>
      <c r="I67" s="26"/>
      <c r="J67" s="24"/>
      <c r="K67" s="14"/>
      <c r="L67" s="14"/>
      <c r="M67" s="24"/>
      <c r="N67" s="14"/>
      <c r="O67" s="14" t="str">
        <f t="shared" si="278"/>
        <v/>
      </c>
      <c r="P67" s="7"/>
      <c r="Q67" s="7"/>
      <c r="R67" s="12" t="str">
        <f t="array" aca="1" ref="R67" ca="1">IF(ISERROR(IF(OR(P67&lt;=0,Q67&lt;=0,P67&gt;Q67,ISNUMBER(P67)=FALSE,ISNUMBER(Q67)=FALSE),NA(),SUM(IF(ISERROR(MATCH(WEEKDAY(ROW(INDIRECT(P67&amp;":"&amp;Q67)),2),DunDay,0)),IF(ISERROR(MATCH(ROW(INDIRECT(P67&amp;":"&amp;Q67)),National,0)),1,0)),0))),"",IF(OR(P67&lt;=0,Q67&lt;=0,P67&gt;Q67,ISNUMBER(P67)=FALSE,ISNUMBER(Q67)=FALSE),NA(),SUM(IF(ISERROR(MATCH(WEEKDAY(ROW(INDIRECT(P67&amp;":"&amp;Q67)),2),DunDay,0)),IF(ISERROR(MATCH(ROW(INDIRECT(P67&amp;":"&amp;Q67)),National,0)),1,0)),0)))</f>
        <v/>
      </c>
      <c r="S67" s="8"/>
      <c r="T67" s="5"/>
      <c r="U67" s="12" t="str">
        <f t="array" aca="1" ref="U67" ca="1">IF(ISERROR(IF(OR(O67&lt;=0,Q67&lt;=0,O67&gt;Q67,ISNUMBER(O67)=FALSE,ISNUMBER(Q67)=FALSE),NA(),SUM(IF(ISERROR(MATCH(WEEKDAY(ROW(INDIRECT(O67&amp;":"&amp;Q67)),2),DunDay,0)),IF(ISERROR(MATCH(ROW(INDIRECT(O67&amp;":"&amp;Q67)),National,0)),1,0)),0))),"",IF(OR(O67&lt;=0,Q67&lt;=0,O67&gt;Q67,ISNUMBER(O67)=FALSE,ISNUMBER(Q67)=FALSE),NA(),SUM(IF(ISERROR(MATCH(WEEKDAY(ROW(INDIRECT(O67&amp;":"&amp;Q67)),2),DunDay,0)),IF(ISERROR(MATCH(ROW(INDIRECT(O67&amp;":"&amp;Q67)),National,0)),1,0)),0)))</f>
        <v/>
      </c>
      <c r="V67" s="32" t="str">
        <f t="array" aca="1" ref="V67" ca="1">IF(ISERROR(IF(S67&lt;Q67,IF(OR(S67&lt;=0,Q67&lt;=0,S67&gt;Q67,ISNUMBER(S67)=FALSE, ISNUMBER(Q67)=FALSE),NA(),SUM(IF(ISERROR(MATCH(WEEKDAY(ROW(INDIRECT(S67&amp;":"&amp;Q67))),DunDay,0)),IF(ISERROR(MATCH(ROW(INDIRECT(S67&amp;":"&amp;Q67)),National,0)),1,0)),0)),IF(OR(Q67&lt;=0,S67&lt;=0,Q67&gt;S67,ISNUMBER(Q67)=FALSE, ISNUMBER(S67)=FALSE),NA(),SUM(IF(ISERROR(MATCH(WEEKDAY(ROW(INDIRECT(Q67&amp;":"&amp;S67))),DunDay,0)),IF(ISERROR(MATCH(ROW(INDIRECT(Q67&amp;":"&amp;S67)),National,0)),1,0)),0)))),"",IF(S67&lt;Q67,IF(OR(S67&lt;=0,Q67&lt;=0,S67&gt;Q67,ISNUMBER(S67)=FALSE, ISNUMBER(Q67)=FALSE),NA(),SUM(IF(ISERROR(MATCH(WEEKDAY(ROW(INDIRECT(S67&amp;":"&amp;Q67))),DunDay,0)),IF(ISERROR(MATCH(ROW(INDIRECT(S67&amp;":"&amp;Q67)),National,0)),1,0)),0)),IF(OR(Q67&lt;=0,S67&lt;=0,Q67&gt;S67,ISNUMBER(Q67)=FALSE, ISNUMBER(S67)=FALSE),NA(),SUM(IF(ISERROR(MATCH(WEEKDAY(ROW(INDIRECT(Q67&amp;":"&amp;S67))),DunDay,0)),IF(ISERROR(MATCH(ROW(INDIRECT(Q67&amp;":"&amp;S67)),National,0)),1,0)),0))))</f>
        <v/>
      </c>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row>
    <row r="68" spans="1:387" ht="15" customHeight="1" x14ac:dyDescent="0.3">
      <c r="A68" s="26"/>
      <c r="B68" s="27"/>
      <c r="C68" s="27"/>
      <c r="D68" s="27"/>
      <c r="E68" s="28"/>
      <c r="F68" s="29"/>
      <c r="G68" s="30"/>
      <c r="H68" s="31"/>
      <c r="I68" s="26"/>
      <c r="J68" s="24"/>
      <c r="K68" s="14"/>
      <c r="L68" s="14"/>
      <c r="M68" s="24"/>
      <c r="N68" s="14"/>
      <c r="O68" s="14" t="str">
        <f t="shared" si="278"/>
        <v/>
      </c>
      <c r="P68" s="7"/>
      <c r="Q68" s="7"/>
      <c r="R68" s="12" t="str">
        <f t="array" aca="1" ref="R68" ca="1">IF(ISERROR(IF(OR(P68&lt;=0,Q68&lt;=0,P68&gt;Q68,ISNUMBER(P68)=FALSE,ISNUMBER(Q68)=FALSE),NA(),SUM(IF(ISERROR(MATCH(WEEKDAY(ROW(INDIRECT(P68&amp;":"&amp;Q68)),2),DunDay,0)),IF(ISERROR(MATCH(ROW(INDIRECT(P68&amp;":"&amp;Q68)),National,0)),1,0)),0))),"",IF(OR(P68&lt;=0,Q68&lt;=0,P68&gt;Q68,ISNUMBER(P68)=FALSE,ISNUMBER(Q68)=FALSE),NA(),SUM(IF(ISERROR(MATCH(WEEKDAY(ROW(INDIRECT(P68&amp;":"&amp;Q68)),2),DunDay,0)),IF(ISERROR(MATCH(ROW(INDIRECT(P68&amp;":"&amp;Q68)),National,0)),1,0)),0)))</f>
        <v/>
      </c>
      <c r="S68" s="8"/>
      <c r="T68" s="5"/>
      <c r="U68" s="12" t="str">
        <f t="array" aca="1" ref="U68" ca="1">IF(ISERROR(IF(OR(O68&lt;=0,Q68&lt;=0,O68&gt;Q68,ISNUMBER(O68)=FALSE,ISNUMBER(Q68)=FALSE),NA(),SUM(IF(ISERROR(MATCH(WEEKDAY(ROW(INDIRECT(O68&amp;":"&amp;Q68)),2),DunDay,0)),IF(ISERROR(MATCH(ROW(INDIRECT(O68&amp;":"&amp;Q68)),National,0)),1,0)),0))),"",IF(OR(O68&lt;=0,Q68&lt;=0,O68&gt;Q68,ISNUMBER(O68)=FALSE,ISNUMBER(Q68)=FALSE),NA(),SUM(IF(ISERROR(MATCH(WEEKDAY(ROW(INDIRECT(O68&amp;":"&amp;Q68)),2),DunDay,0)),IF(ISERROR(MATCH(ROW(INDIRECT(O68&amp;":"&amp;Q68)),National,0)),1,0)),0)))</f>
        <v/>
      </c>
      <c r="V68" s="32" t="str">
        <f t="array" aca="1" ref="V68" ca="1">IF(ISERROR(IF(S68&lt;Q68,IF(OR(S68&lt;=0,Q68&lt;=0,S68&gt;Q68,ISNUMBER(S68)=FALSE, ISNUMBER(Q68)=FALSE),NA(),SUM(IF(ISERROR(MATCH(WEEKDAY(ROW(INDIRECT(S68&amp;":"&amp;Q68))),DunDay,0)),IF(ISERROR(MATCH(ROW(INDIRECT(S68&amp;":"&amp;Q68)),National,0)),1,0)),0)),IF(OR(Q68&lt;=0,S68&lt;=0,Q68&gt;S68,ISNUMBER(Q68)=FALSE, ISNUMBER(S68)=FALSE),NA(),SUM(IF(ISERROR(MATCH(WEEKDAY(ROW(INDIRECT(Q68&amp;":"&amp;S68))),DunDay,0)),IF(ISERROR(MATCH(ROW(INDIRECT(Q68&amp;":"&amp;S68)),National,0)),1,0)),0)))),"",IF(S68&lt;Q68,IF(OR(S68&lt;=0,Q68&lt;=0,S68&gt;Q68,ISNUMBER(S68)=FALSE, ISNUMBER(Q68)=FALSE),NA(),SUM(IF(ISERROR(MATCH(WEEKDAY(ROW(INDIRECT(S68&amp;":"&amp;Q68))),DunDay,0)),IF(ISERROR(MATCH(ROW(INDIRECT(S68&amp;":"&amp;Q68)),National,0)),1,0)),0)),IF(OR(Q68&lt;=0,S68&lt;=0,Q68&gt;S68,ISNUMBER(Q68)=FALSE, ISNUMBER(S68)=FALSE),NA(),SUM(IF(ISERROR(MATCH(WEEKDAY(ROW(INDIRECT(Q68&amp;":"&amp;S68))),DunDay,0)),IF(ISERROR(MATCH(ROW(INDIRECT(Q68&amp;":"&amp;S68)),National,0)),1,0)),0))))</f>
        <v/>
      </c>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row>
    <row r="69" spans="1:387" ht="15" customHeight="1" x14ac:dyDescent="0.3">
      <c r="A69" s="26"/>
      <c r="B69" s="27"/>
      <c r="C69" s="27"/>
      <c r="D69" s="27"/>
      <c r="E69" s="28"/>
      <c r="F69" s="29"/>
      <c r="G69" s="30"/>
      <c r="H69" s="31"/>
      <c r="I69" s="26"/>
      <c r="J69" s="24"/>
      <c r="K69" s="14"/>
      <c r="L69" s="14"/>
      <c r="M69" s="24"/>
      <c r="N69" s="14"/>
      <c r="O69" s="14" t="str">
        <f t="shared" si="278"/>
        <v/>
      </c>
      <c r="P69" s="7"/>
      <c r="Q69" s="7"/>
      <c r="R69" s="12" t="str">
        <f t="array" aca="1" ref="R69" ca="1">IF(ISERROR(IF(OR(P69&lt;=0,Q69&lt;=0,P69&gt;Q69,ISNUMBER(P69)=FALSE,ISNUMBER(Q69)=FALSE),NA(),SUM(IF(ISERROR(MATCH(WEEKDAY(ROW(INDIRECT(P69&amp;":"&amp;Q69)),2),DunDay,0)),IF(ISERROR(MATCH(ROW(INDIRECT(P69&amp;":"&amp;Q69)),National,0)),1,0)),0))),"",IF(OR(P69&lt;=0,Q69&lt;=0,P69&gt;Q69,ISNUMBER(P69)=FALSE,ISNUMBER(Q69)=FALSE),NA(),SUM(IF(ISERROR(MATCH(WEEKDAY(ROW(INDIRECT(P69&amp;":"&amp;Q69)),2),DunDay,0)),IF(ISERROR(MATCH(ROW(INDIRECT(P69&amp;":"&amp;Q69)),National,0)),1,0)),0)))</f>
        <v/>
      </c>
      <c r="S69" s="8"/>
      <c r="T69" s="5"/>
      <c r="U69" s="12" t="str">
        <f t="array" aca="1" ref="U69" ca="1">IF(ISERROR(IF(OR(O69&lt;=0,Q69&lt;=0,O69&gt;Q69,ISNUMBER(O69)=FALSE,ISNUMBER(Q69)=FALSE),NA(),SUM(IF(ISERROR(MATCH(WEEKDAY(ROW(INDIRECT(O69&amp;":"&amp;Q69)),2),DunDay,0)),IF(ISERROR(MATCH(ROW(INDIRECT(O69&amp;":"&amp;Q69)),National,0)),1,0)),0))),"",IF(OR(O69&lt;=0,Q69&lt;=0,O69&gt;Q69,ISNUMBER(O69)=FALSE,ISNUMBER(Q69)=FALSE),NA(),SUM(IF(ISERROR(MATCH(WEEKDAY(ROW(INDIRECT(O69&amp;":"&amp;Q69)),2),DunDay,0)),IF(ISERROR(MATCH(ROW(INDIRECT(O69&amp;":"&amp;Q69)),National,0)),1,0)),0)))</f>
        <v/>
      </c>
      <c r="V69" s="32" t="str">
        <f t="array" aca="1" ref="V69" ca="1">IF(ISERROR(IF(S69&lt;Q69,IF(OR(S69&lt;=0,Q69&lt;=0,S69&gt;Q69,ISNUMBER(S69)=FALSE, ISNUMBER(Q69)=FALSE),NA(),SUM(IF(ISERROR(MATCH(WEEKDAY(ROW(INDIRECT(S69&amp;":"&amp;Q69))),DunDay,0)),IF(ISERROR(MATCH(ROW(INDIRECT(S69&amp;":"&amp;Q69)),National,0)),1,0)),0)),IF(OR(Q69&lt;=0,S69&lt;=0,Q69&gt;S69,ISNUMBER(Q69)=FALSE, ISNUMBER(S69)=FALSE),NA(),SUM(IF(ISERROR(MATCH(WEEKDAY(ROW(INDIRECT(Q69&amp;":"&amp;S69))),DunDay,0)),IF(ISERROR(MATCH(ROW(INDIRECT(Q69&amp;":"&amp;S69)),National,0)),1,0)),0)))),"",IF(S69&lt;Q69,IF(OR(S69&lt;=0,Q69&lt;=0,S69&gt;Q69,ISNUMBER(S69)=FALSE, ISNUMBER(Q69)=FALSE),NA(),SUM(IF(ISERROR(MATCH(WEEKDAY(ROW(INDIRECT(S69&amp;":"&amp;Q69))),DunDay,0)),IF(ISERROR(MATCH(ROW(INDIRECT(S69&amp;":"&amp;Q69)),National,0)),1,0)),0)),IF(OR(Q69&lt;=0,S69&lt;=0,Q69&gt;S69,ISNUMBER(Q69)=FALSE, ISNUMBER(S69)=FALSE),NA(),SUM(IF(ISERROR(MATCH(WEEKDAY(ROW(INDIRECT(Q69&amp;":"&amp;S69))),DunDay,0)),IF(ISERROR(MATCH(ROW(INDIRECT(Q69&amp;":"&amp;S69)),National,0)),1,0)),0))))</f>
        <v/>
      </c>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row>
    <row r="70" spans="1:387" ht="15" customHeight="1" x14ac:dyDescent="0.3">
      <c r="A70" s="26"/>
      <c r="B70" s="27"/>
      <c r="C70" s="27"/>
      <c r="D70" s="27"/>
      <c r="E70" s="28"/>
      <c r="F70" s="29"/>
      <c r="G70" s="30"/>
      <c r="H70" s="31"/>
      <c r="I70" s="26"/>
      <c r="J70" s="24"/>
      <c r="K70" s="14"/>
      <c r="L70" s="14"/>
      <c r="M70" s="24"/>
      <c r="N70" s="14"/>
      <c r="O70" s="14" t="str">
        <f t="shared" si="278"/>
        <v/>
      </c>
      <c r="P70" s="7"/>
      <c r="Q70" s="7"/>
      <c r="R70" s="12" t="str">
        <f t="array" aca="1" ref="R70" ca="1">IF(ISERROR(IF(OR(P70&lt;=0,Q70&lt;=0,P70&gt;Q70,ISNUMBER(P70)=FALSE,ISNUMBER(Q70)=FALSE),NA(),SUM(IF(ISERROR(MATCH(WEEKDAY(ROW(INDIRECT(P70&amp;":"&amp;Q70)),2),DunDay,0)),IF(ISERROR(MATCH(ROW(INDIRECT(P70&amp;":"&amp;Q70)),National,0)),1,0)),0))),"",IF(OR(P70&lt;=0,Q70&lt;=0,P70&gt;Q70,ISNUMBER(P70)=FALSE,ISNUMBER(Q70)=FALSE),NA(),SUM(IF(ISERROR(MATCH(WEEKDAY(ROW(INDIRECT(P70&amp;":"&amp;Q70)),2),DunDay,0)),IF(ISERROR(MATCH(ROW(INDIRECT(P70&amp;":"&amp;Q70)),National,0)),1,0)),0)))</f>
        <v/>
      </c>
      <c r="S70" s="8"/>
      <c r="T70" s="5"/>
      <c r="U70" s="12" t="str">
        <f t="array" aca="1" ref="U70" ca="1">IF(ISERROR(IF(OR(O70&lt;=0,Q70&lt;=0,O70&gt;Q70,ISNUMBER(O70)=FALSE,ISNUMBER(Q70)=FALSE),NA(),SUM(IF(ISERROR(MATCH(WEEKDAY(ROW(INDIRECT(O70&amp;":"&amp;Q70)),2),DunDay,0)),IF(ISERROR(MATCH(ROW(INDIRECT(O70&amp;":"&amp;Q70)),National,0)),1,0)),0))),"",IF(OR(O70&lt;=0,Q70&lt;=0,O70&gt;Q70,ISNUMBER(O70)=FALSE,ISNUMBER(Q70)=FALSE),NA(),SUM(IF(ISERROR(MATCH(WEEKDAY(ROW(INDIRECT(O70&amp;":"&amp;Q70)),2),DunDay,0)),IF(ISERROR(MATCH(ROW(INDIRECT(O70&amp;":"&amp;Q70)),National,0)),1,0)),0)))</f>
        <v/>
      </c>
      <c r="V70" s="32" t="str">
        <f t="array" aca="1" ref="V70" ca="1">IF(ISERROR(IF(S70&lt;Q70,IF(OR(S70&lt;=0,Q70&lt;=0,S70&gt;Q70,ISNUMBER(S70)=FALSE, ISNUMBER(Q70)=FALSE),NA(),SUM(IF(ISERROR(MATCH(WEEKDAY(ROW(INDIRECT(S70&amp;":"&amp;Q70))),DunDay,0)),IF(ISERROR(MATCH(ROW(INDIRECT(S70&amp;":"&amp;Q70)),National,0)),1,0)),0)),IF(OR(Q70&lt;=0,S70&lt;=0,Q70&gt;S70,ISNUMBER(Q70)=FALSE, ISNUMBER(S70)=FALSE),NA(),SUM(IF(ISERROR(MATCH(WEEKDAY(ROW(INDIRECT(Q70&amp;":"&amp;S70))),DunDay,0)),IF(ISERROR(MATCH(ROW(INDIRECT(Q70&amp;":"&amp;S70)),National,0)),1,0)),0)))),"",IF(S70&lt;Q70,IF(OR(S70&lt;=0,Q70&lt;=0,S70&gt;Q70,ISNUMBER(S70)=FALSE, ISNUMBER(Q70)=FALSE),NA(),SUM(IF(ISERROR(MATCH(WEEKDAY(ROW(INDIRECT(S70&amp;":"&amp;Q70))),DunDay,0)),IF(ISERROR(MATCH(ROW(INDIRECT(S70&amp;":"&amp;Q70)),National,0)),1,0)),0)),IF(OR(Q70&lt;=0,S70&lt;=0,Q70&gt;S70,ISNUMBER(Q70)=FALSE, ISNUMBER(S70)=FALSE),NA(),SUM(IF(ISERROR(MATCH(WEEKDAY(ROW(INDIRECT(Q70&amp;":"&amp;S70))),DunDay,0)),IF(ISERROR(MATCH(ROW(INDIRECT(Q70&amp;":"&amp;S70)),National,0)),1,0)),0))))</f>
        <v/>
      </c>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row>
    <row r="71" spans="1:387" ht="15" customHeight="1" x14ac:dyDescent="0.3">
      <c r="A71" s="26"/>
      <c r="B71" s="27"/>
      <c r="C71" s="27"/>
      <c r="D71" s="27"/>
      <c r="E71" s="28"/>
      <c r="F71" s="29"/>
      <c r="G71" s="30"/>
      <c r="H71" s="31"/>
      <c r="I71" s="26"/>
      <c r="J71" s="24"/>
      <c r="K71" s="14"/>
      <c r="L71" s="14"/>
      <c r="M71" s="24"/>
      <c r="N71" s="14"/>
      <c r="O71" s="14" t="str">
        <f t="shared" si="278"/>
        <v/>
      </c>
      <c r="P71" s="7"/>
      <c r="Q71" s="7"/>
      <c r="R71" s="12" t="str">
        <f t="array" aca="1" ref="R71" ca="1">IF(ISERROR(IF(OR(P71&lt;=0,Q71&lt;=0,P71&gt;Q71,ISNUMBER(P71)=FALSE,ISNUMBER(Q71)=FALSE),NA(),SUM(IF(ISERROR(MATCH(WEEKDAY(ROW(INDIRECT(P71&amp;":"&amp;Q71)),2),DunDay,0)),IF(ISERROR(MATCH(ROW(INDIRECT(P71&amp;":"&amp;Q71)),National,0)),1,0)),0))),"",IF(OR(P71&lt;=0,Q71&lt;=0,P71&gt;Q71,ISNUMBER(P71)=FALSE,ISNUMBER(Q71)=FALSE),NA(),SUM(IF(ISERROR(MATCH(WEEKDAY(ROW(INDIRECT(P71&amp;":"&amp;Q71)),2),DunDay,0)),IF(ISERROR(MATCH(ROW(INDIRECT(P71&amp;":"&amp;Q71)),National,0)),1,0)),0)))</f>
        <v/>
      </c>
      <c r="S71" s="8"/>
      <c r="T71" s="5"/>
      <c r="U71" s="12" t="str">
        <f t="array" aca="1" ref="U71" ca="1">IF(ISERROR(IF(OR(O71&lt;=0,Q71&lt;=0,O71&gt;Q71,ISNUMBER(O71)=FALSE,ISNUMBER(Q71)=FALSE),NA(),SUM(IF(ISERROR(MATCH(WEEKDAY(ROW(INDIRECT(O71&amp;":"&amp;Q71)),2),DunDay,0)),IF(ISERROR(MATCH(ROW(INDIRECT(O71&amp;":"&amp;Q71)),National,0)),1,0)),0))),"",IF(OR(O71&lt;=0,Q71&lt;=0,O71&gt;Q71,ISNUMBER(O71)=FALSE,ISNUMBER(Q71)=FALSE),NA(),SUM(IF(ISERROR(MATCH(WEEKDAY(ROW(INDIRECT(O71&amp;":"&amp;Q71)),2),DunDay,0)),IF(ISERROR(MATCH(ROW(INDIRECT(O71&amp;":"&amp;Q71)),National,0)),1,0)),0)))</f>
        <v/>
      </c>
      <c r="V71" s="32" t="str">
        <f t="array" aca="1" ref="V71" ca="1">IF(ISERROR(IF(S71&lt;Q71,IF(OR(S71&lt;=0,Q71&lt;=0,S71&gt;Q71,ISNUMBER(S71)=FALSE, ISNUMBER(Q71)=FALSE),NA(),SUM(IF(ISERROR(MATCH(WEEKDAY(ROW(INDIRECT(S71&amp;":"&amp;Q71))),DunDay,0)),IF(ISERROR(MATCH(ROW(INDIRECT(S71&amp;":"&amp;Q71)),National,0)),1,0)),0)),IF(OR(Q71&lt;=0,S71&lt;=0,Q71&gt;S71,ISNUMBER(Q71)=FALSE, ISNUMBER(S71)=FALSE),NA(),SUM(IF(ISERROR(MATCH(WEEKDAY(ROW(INDIRECT(Q71&amp;":"&amp;S71))),DunDay,0)),IF(ISERROR(MATCH(ROW(INDIRECT(Q71&amp;":"&amp;S71)),National,0)),1,0)),0)))),"",IF(S71&lt;Q71,IF(OR(S71&lt;=0,Q71&lt;=0,S71&gt;Q71,ISNUMBER(S71)=FALSE, ISNUMBER(Q71)=FALSE),NA(),SUM(IF(ISERROR(MATCH(WEEKDAY(ROW(INDIRECT(S71&amp;":"&amp;Q71))),DunDay,0)),IF(ISERROR(MATCH(ROW(INDIRECT(S71&amp;":"&amp;Q71)),National,0)),1,0)),0)),IF(OR(Q71&lt;=0,S71&lt;=0,Q71&gt;S71,ISNUMBER(Q71)=FALSE, ISNUMBER(S71)=FALSE),NA(),SUM(IF(ISERROR(MATCH(WEEKDAY(ROW(INDIRECT(Q71&amp;":"&amp;S71))),DunDay,0)),IF(ISERROR(MATCH(ROW(INDIRECT(Q71&amp;":"&amp;S71)),National,0)),1,0)),0))))</f>
        <v/>
      </c>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row>
    <row r="72" spans="1:387" ht="15" customHeight="1" x14ac:dyDescent="0.3">
      <c r="A72" s="26"/>
      <c r="B72" s="27"/>
      <c r="C72" s="27"/>
      <c r="D72" s="27"/>
      <c r="E72" s="28"/>
      <c r="F72" s="29"/>
      <c r="G72" s="30"/>
      <c r="H72" s="31"/>
      <c r="I72" s="26"/>
      <c r="J72" s="24"/>
      <c r="K72" s="14"/>
      <c r="L72" s="14"/>
      <c r="M72" s="24"/>
      <c r="N72" s="14"/>
      <c r="O72" s="14" t="str">
        <f t="shared" si="278"/>
        <v/>
      </c>
      <c r="P72" s="7"/>
      <c r="Q72" s="7"/>
      <c r="R72" s="12" t="str">
        <f t="array" aca="1" ref="R72" ca="1">IF(ISERROR(IF(OR(P72&lt;=0,Q72&lt;=0,P72&gt;Q72,ISNUMBER(P72)=FALSE,ISNUMBER(Q72)=FALSE),NA(),SUM(IF(ISERROR(MATCH(WEEKDAY(ROW(INDIRECT(P72&amp;":"&amp;Q72)),2),DunDay,0)),IF(ISERROR(MATCH(ROW(INDIRECT(P72&amp;":"&amp;Q72)),National,0)),1,0)),0))),"",IF(OR(P72&lt;=0,Q72&lt;=0,P72&gt;Q72,ISNUMBER(P72)=FALSE,ISNUMBER(Q72)=FALSE),NA(),SUM(IF(ISERROR(MATCH(WEEKDAY(ROW(INDIRECT(P72&amp;":"&amp;Q72)),2),DunDay,0)),IF(ISERROR(MATCH(ROW(INDIRECT(P72&amp;":"&amp;Q72)),National,0)),1,0)),0)))</f>
        <v/>
      </c>
      <c r="S72" s="8"/>
      <c r="T72" s="5"/>
      <c r="U72" s="12" t="str">
        <f t="array" aca="1" ref="U72" ca="1">IF(ISERROR(IF(OR(O72&lt;=0,Q72&lt;=0,O72&gt;Q72,ISNUMBER(O72)=FALSE,ISNUMBER(Q72)=FALSE),NA(),SUM(IF(ISERROR(MATCH(WEEKDAY(ROW(INDIRECT(O72&amp;":"&amp;Q72)),2),DunDay,0)),IF(ISERROR(MATCH(ROW(INDIRECT(O72&amp;":"&amp;Q72)),National,0)),1,0)),0))),"",IF(OR(O72&lt;=0,Q72&lt;=0,O72&gt;Q72,ISNUMBER(O72)=FALSE,ISNUMBER(Q72)=FALSE),NA(),SUM(IF(ISERROR(MATCH(WEEKDAY(ROW(INDIRECT(O72&amp;":"&amp;Q72)),2),DunDay,0)),IF(ISERROR(MATCH(ROW(INDIRECT(O72&amp;":"&amp;Q72)),National,0)),1,0)),0)))</f>
        <v/>
      </c>
      <c r="V72" s="32" t="str">
        <f t="array" aca="1" ref="V72" ca="1">IF(ISERROR(IF(S72&lt;Q72,IF(OR(S72&lt;=0,Q72&lt;=0,S72&gt;Q72,ISNUMBER(S72)=FALSE, ISNUMBER(Q72)=FALSE),NA(),SUM(IF(ISERROR(MATCH(WEEKDAY(ROW(INDIRECT(S72&amp;":"&amp;Q72))),DunDay,0)),IF(ISERROR(MATCH(ROW(INDIRECT(S72&amp;":"&amp;Q72)),National,0)),1,0)),0)),IF(OR(Q72&lt;=0,S72&lt;=0,Q72&gt;S72,ISNUMBER(Q72)=FALSE, ISNUMBER(S72)=FALSE),NA(),SUM(IF(ISERROR(MATCH(WEEKDAY(ROW(INDIRECT(Q72&amp;":"&amp;S72))),DunDay,0)),IF(ISERROR(MATCH(ROW(INDIRECT(Q72&amp;":"&amp;S72)),National,0)),1,0)),0)))),"",IF(S72&lt;Q72,IF(OR(S72&lt;=0,Q72&lt;=0,S72&gt;Q72,ISNUMBER(S72)=FALSE, ISNUMBER(Q72)=FALSE),NA(),SUM(IF(ISERROR(MATCH(WEEKDAY(ROW(INDIRECT(S72&amp;":"&amp;Q72))),DunDay,0)),IF(ISERROR(MATCH(ROW(INDIRECT(S72&amp;":"&amp;Q72)),National,0)),1,0)),0)),IF(OR(Q72&lt;=0,S72&lt;=0,Q72&gt;S72,ISNUMBER(Q72)=FALSE, ISNUMBER(S72)=FALSE),NA(),SUM(IF(ISERROR(MATCH(WEEKDAY(ROW(INDIRECT(Q72&amp;":"&amp;S72))),DunDay,0)),IF(ISERROR(MATCH(ROW(INDIRECT(Q72&amp;":"&amp;S72)),National,0)),1,0)),0))))</f>
        <v/>
      </c>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row>
    <row r="73" spans="1:387" ht="15" customHeight="1" x14ac:dyDescent="0.3">
      <c r="A73" s="26"/>
      <c r="B73" s="27"/>
      <c r="C73" s="27"/>
      <c r="D73" s="27"/>
      <c r="E73" s="28"/>
      <c r="F73" s="29"/>
      <c r="G73" s="30"/>
      <c r="H73" s="31"/>
      <c r="I73" s="26"/>
      <c r="J73" s="24"/>
      <c r="K73" s="14"/>
      <c r="L73" s="14"/>
      <c r="M73" s="24"/>
      <c r="N73" s="14"/>
      <c r="O73" s="14" t="str">
        <f t="shared" si="278"/>
        <v/>
      </c>
      <c r="P73" s="7"/>
      <c r="Q73" s="7"/>
      <c r="R73" s="12" t="str">
        <f t="array" aca="1" ref="R73" ca="1">IF(ISERROR(IF(OR(P73&lt;=0,Q73&lt;=0,P73&gt;Q73,ISNUMBER(P73)=FALSE,ISNUMBER(Q73)=FALSE),NA(),SUM(IF(ISERROR(MATCH(WEEKDAY(ROW(INDIRECT(P73&amp;":"&amp;Q73)),2),DunDay,0)),IF(ISERROR(MATCH(ROW(INDIRECT(P73&amp;":"&amp;Q73)),National,0)),1,0)),0))),"",IF(OR(P73&lt;=0,Q73&lt;=0,P73&gt;Q73,ISNUMBER(P73)=FALSE,ISNUMBER(Q73)=FALSE),NA(),SUM(IF(ISERROR(MATCH(WEEKDAY(ROW(INDIRECT(P73&amp;":"&amp;Q73)),2),DunDay,0)),IF(ISERROR(MATCH(ROW(INDIRECT(P73&amp;":"&amp;Q73)),National,0)),1,0)),0)))</f>
        <v/>
      </c>
      <c r="S73" s="8"/>
      <c r="T73" s="5"/>
      <c r="U73" s="12" t="str">
        <f t="array" aca="1" ref="U73" ca="1">IF(ISERROR(IF(OR(O73&lt;=0,Q73&lt;=0,O73&gt;Q73,ISNUMBER(O73)=FALSE,ISNUMBER(Q73)=FALSE),NA(),SUM(IF(ISERROR(MATCH(WEEKDAY(ROW(INDIRECT(O73&amp;":"&amp;Q73)),2),DunDay,0)),IF(ISERROR(MATCH(ROW(INDIRECT(O73&amp;":"&amp;Q73)),National,0)),1,0)),0))),"",IF(OR(O73&lt;=0,Q73&lt;=0,O73&gt;Q73,ISNUMBER(O73)=FALSE,ISNUMBER(Q73)=FALSE),NA(),SUM(IF(ISERROR(MATCH(WEEKDAY(ROW(INDIRECT(O73&amp;":"&amp;Q73)),2),DunDay,0)),IF(ISERROR(MATCH(ROW(INDIRECT(O73&amp;":"&amp;Q73)),National,0)),1,0)),0)))</f>
        <v/>
      </c>
      <c r="V73" s="32" t="str">
        <f t="array" aca="1" ref="V73" ca="1">IF(ISERROR(IF(S73&lt;Q73,IF(OR(S73&lt;=0,Q73&lt;=0,S73&gt;Q73,ISNUMBER(S73)=FALSE, ISNUMBER(Q73)=FALSE),NA(),SUM(IF(ISERROR(MATCH(WEEKDAY(ROW(INDIRECT(S73&amp;":"&amp;Q73))),DunDay,0)),IF(ISERROR(MATCH(ROW(INDIRECT(S73&amp;":"&amp;Q73)),National,0)),1,0)),0)),IF(OR(Q73&lt;=0,S73&lt;=0,Q73&gt;S73,ISNUMBER(Q73)=FALSE, ISNUMBER(S73)=FALSE),NA(),SUM(IF(ISERROR(MATCH(WEEKDAY(ROW(INDIRECT(Q73&amp;":"&amp;S73))),DunDay,0)),IF(ISERROR(MATCH(ROW(INDIRECT(Q73&amp;":"&amp;S73)),National,0)),1,0)),0)))),"",IF(S73&lt;Q73,IF(OR(S73&lt;=0,Q73&lt;=0,S73&gt;Q73,ISNUMBER(S73)=FALSE, ISNUMBER(Q73)=FALSE),NA(),SUM(IF(ISERROR(MATCH(WEEKDAY(ROW(INDIRECT(S73&amp;":"&amp;Q73))),DunDay,0)),IF(ISERROR(MATCH(ROW(INDIRECT(S73&amp;":"&amp;Q73)),National,0)),1,0)),0)),IF(OR(Q73&lt;=0,S73&lt;=0,Q73&gt;S73,ISNUMBER(Q73)=FALSE, ISNUMBER(S73)=FALSE),NA(),SUM(IF(ISERROR(MATCH(WEEKDAY(ROW(INDIRECT(Q73&amp;":"&amp;S73))),DunDay,0)),IF(ISERROR(MATCH(ROW(INDIRECT(Q73&amp;":"&amp;S73)),National,0)),1,0)),0))))</f>
        <v/>
      </c>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row>
    <row r="74" spans="1:387" ht="15" customHeight="1" x14ac:dyDescent="0.3">
      <c r="A74" s="26"/>
      <c r="B74" s="27"/>
      <c r="C74" s="27"/>
      <c r="D74" s="27"/>
      <c r="E74" s="28"/>
      <c r="F74" s="29"/>
      <c r="G74" s="30"/>
      <c r="H74" s="31"/>
      <c r="I74" s="26"/>
      <c r="J74" s="24"/>
      <c r="K74" s="14"/>
      <c r="L74" s="14"/>
      <c r="M74" s="24"/>
      <c r="N74" s="14"/>
      <c r="O74" s="14" t="str">
        <f t="shared" si="278"/>
        <v/>
      </c>
      <c r="P74" s="7"/>
      <c r="Q74" s="7"/>
      <c r="R74" s="12" t="str">
        <f t="array" aca="1" ref="R74" ca="1">IF(ISERROR(IF(OR(P74&lt;=0,Q74&lt;=0,P74&gt;Q74,ISNUMBER(P74)=FALSE,ISNUMBER(Q74)=FALSE),NA(),SUM(IF(ISERROR(MATCH(WEEKDAY(ROW(INDIRECT(P74&amp;":"&amp;Q74)),2),DunDay,0)),IF(ISERROR(MATCH(ROW(INDIRECT(P74&amp;":"&amp;Q74)),National,0)),1,0)),0))),"",IF(OR(P74&lt;=0,Q74&lt;=0,P74&gt;Q74,ISNUMBER(P74)=FALSE,ISNUMBER(Q74)=FALSE),NA(),SUM(IF(ISERROR(MATCH(WEEKDAY(ROW(INDIRECT(P74&amp;":"&amp;Q74)),2),DunDay,0)),IF(ISERROR(MATCH(ROW(INDIRECT(P74&amp;":"&amp;Q74)),National,0)),1,0)),0)))</f>
        <v/>
      </c>
      <c r="S74" s="8"/>
      <c r="T74" s="5"/>
      <c r="U74" s="12" t="str">
        <f t="array" aca="1" ref="U74" ca="1">IF(ISERROR(IF(OR(O74&lt;=0,Q74&lt;=0,O74&gt;Q74,ISNUMBER(O74)=FALSE,ISNUMBER(Q74)=FALSE),NA(),SUM(IF(ISERROR(MATCH(WEEKDAY(ROW(INDIRECT(O74&amp;":"&amp;Q74)),2),DunDay,0)),IF(ISERROR(MATCH(ROW(INDIRECT(O74&amp;":"&amp;Q74)),National,0)),1,0)),0))),"",IF(OR(O74&lt;=0,Q74&lt;=0,O74&gt;Q74,ISNUMBER(O74)=FALSE,ISNUMBER(Q74)=FALSE),NA(),SUM(IF(ISERROR(MATCH(WEEKDAY(ROW(INDIRECT(O74&amp;":"&amp;Q74)),2),DunDay,0)),IF(ISERROR(MATCH(ROW(INDIRECT(O74&amp;":"&amp;Q74)),National,0)),1,0)),0)))</f>
        <v/>
      </c>
      <c r="V74" s="32" t="str">
        <f t="array" aca="1" ref="V74" ca="1">IF(ISERROR(IF(S74&lt;Q74,IF(OR(S74&lt;=0,Q74&lt;=0,S74&gt;Q74,ISNUMBER(S74)=FALSE, ISNUMBER(Q74)=FALSE),NA(),SUM(IF(ISERROR(MATCH(WEEKDAY(ROW(INDIRECT(S74&amp;":"&amp;Q74))),DunDay,0)),IF(ISERROR(MATCH(ROW(INDIRECT(S74&amp;":"&amp;Q74)),National,0)),1,0)),0)),IF(OR(Q74&lt;=0,S74&lt;=0,Q74&gt;S74,ISNUMBER(Q74)=FALSE, ISNUMBER(S74)=FALSE),NA(),SUM(IF(ISERROR(MATCH(WEEKDAY(ROW(INDIRECT(Q74&amp;":"&amp;S74))),DunDay,0)),IF(ISERROR(MATCH(ROW(INDIRECT(Q74&amp;":"&amp;S74)),National,0)),1,0)),0)))),"",IF(S74&lt;Q74,IF(OR(S74&lt;=0,Q74&lt;=0,S74&gt;Q74,ISNUMBER(S74)=FALSE, ISNUMBER(Q74)=FALSE),NA(),SUM(IF(ISERROR(MATCH(WEEKDAY(ROW(INDIRECT(S74&amp;":"&amp;Q74))),DunDay,0)),IF(ISERROR(MATCH(ROW(INDIRECT(S74&amp;":"&amp;Q74)),National,0)),1,0)),0)),IF(OR(Q74&lt;=0,S74&lt;=0,Q74&gt;S74,ISNUMBER(Q74)=FALSE, ISNUMBER(S74)=FALSE),NA(),SUM(IF(ISERROR(MATCH(WEEKDAY(ROW(INDIRECT(Q74&amp;":"&amp;S74))),DunDay,0)),IF(ISERROR(MATCH(ROW(INDIRECT(Q74&amp;":"&amp;S74)),National,0)),1,0)),0))))</f>
        <v/>
      </c>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row>
    <row r="75" spans="1:387" ht="15" customHeight="1" x14ac:dyDescent="0.3">
      <c r="A75" s="26"/>
      <c r="B75" s="27"/>
      <c r="C75" s="27"/>
      <c r="D75" s="27"/>
      <c r="E75" s="28"/>
      <c r="F75" s="29"/>
      <c r="G75" s="30"/>
      <c r="H75" s="31"/>
      <c r="I75" s="26"/>
      <c r="J75" s="24"/>
      <c r="K75" s="14"/>
      <c r="L75" s="14"/>
      <c r="M75" s="24"/>
      <c r="N75" s="14"/>
      <c r="O75" s="14" t="str">
        <f t="shared" si="278"/>
        <v/>
      </c>
      <c r="P75" s="7"/>
      <c r="Q75" s="7"/>
      <c r="R75" s="12" t="str">
        <f t="array" aca="1" ref="R75" ca="1">IF(ISERROR(IF(OR(P75&lt;=0,Q75&lt;=0,P75&gt;Q75,ISNUMBER(P75)=FALSE,ISNUMBER(Q75)=FALSE),NA(),SUM(IF(ISERROR(MATCH(WEEKDAY(ROW(INDIRECT(P75&amp;":"&amp;Q75)),2),DunDay,0)),IF(ISERROR(MATCH(ROW(INDIRECT(P75&amp;":"&amp;Q75)),National,0)),1,0)),0))),"",IF(OR(P75&lt;=0,Q75&lt;=0,P75&gt;Q75,ISNUMBER(P75)=FALSE,ISNUMBER(Q75)=FALSE),NA(),SUM(IF(ISERROR(MATCH(WEEKDAY(ROW(INDIRECT(P75&amp;":"&amp;Q75)),2),DunDay,0)),IF(ISERROR(MATCH(ROW(INDIRECT(P75&amp;":"&amp;Q75)),National,0)),1,0)),0)))</f>
        <v/>
      </c>
      <c r="S75" s="8"/>
      <c r="T75" s="5"/>
      <c r="U75" s="12" t="str">
        <f t="array" aca="1" ref="U75" ca="1">IF(ISERROR(IF(OR(O75&lt;=0,Q75&lt;=0,O75&gt;Q75,ISNUMBER(O75)=FALSE,ISNUMBER(Q75)=FALSE),NA(),SUM(IF(ISERROR(MATCH(WEEKDAY(ROW(INDIRECT(O75&amp;":"&amp;Q75)),2),DunDay,0)),IF(ISERROR(MATCH(ROW(INDIRECT(O75&amp;":"&amp;Q75)),National,0)),1,0)),0))),"",IF(OR(O75&lt;=0,Q75&lt;=0,O75&gt;Q75,ISNUMBER(O75)=FALSE,ISNUMBER(Q75)=FALSE),NA(),SUM(IF(ISERROR(MATCH(WEEKDAY(ROW(INDIRECT(O75&amp;":"&amp;Q75)),2),DunDay,0)),IF(ISERROR(MATCH(ROW(INDIRECT(O75&amp;":"&amp;Q75)),National,0)),1,0)),0)))</f>
        <v/>
      </c>
      <c r="V75" s="32" t="str">
        <f t="array" aca="1" ref="V75" ca="1">IF(ISERROR(IF(S75&lt;Q75,IF(OR(S75&lt;=0,Q75&lt;=0,S75&gt;Q75,ISNUMBER(S75)=FALSE, ISNUMBER(Q75)=FALSE),NA(),SUM(IF(ISERROR(MATCH(WEEKDAY(ROW(INDIRECT(S75&amp;":"&amp;Q75))),DunDay,0)),IF(ISERROR(MATCH(ROW(INDIRECT(S75&amp;":"&amp;Q75)),National,0)),1,0)),0)),IF(OR(Q75&lt;=0,S75&lt;=0,Q75&gt;S75,ISNUMBER(Q75)=FALSE, ISNUMBER(S75)=FALSE),NA(),SUM(IF(ISERROR(MATCH(WEEKDAY(ROW(INDIRECT(Q75&amp;":"&amp;S75))),DunDay,0)),IF(ISERROR(MATCH(ROW(INDIRECT(Q75&amp;":"&amp;S75)),National,0)),1,0)),0)))),"",IF(S75&lt;Q75,IF(OR(S75&lt;=0,Q75&lt;=0,S75&gt;Q75,ISNUMBER(S75)=FALSE, ISNUMBER(Q75)=FALSE),NA(),SUM(IF(ISERROR(MATCH(WEEKDAY(ROW(INDIRECT(S75&amp;":"&amp;Q75))),DunDay,0)),IF(ISERROR(MATCH(ROW(INDIRECT(S75&amp;":"&amp;Q75)),National,0)),1,0)),0)),IF(OR(Q75&lt;=0,S75&lt;=0,Q75&gt;S75,ISNUMBER(Q75)=FALSE, ISNUMBER(S75)=FALSE),NA(),SUM(IF(ISERROR(MATCH(WEEKDAY(ROW(INDIRECT(Q75&amp;":"&amp;S75))),DunDay,0)),IF(ISERROR(MATCH(ROW(INDIRECT(Q75&amp;":"&amp;S75)),National,0)),1,0)),0))))</f>
        <v/>
      </c>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row>
    <row r="76" spans="1:387" ht="15" customHeight="1" x14ac:dyDescent="0.3">
      <c r="A76" s="26"/>
      <c r="B76" s="27"/>
      <c r="C76" s="27"/>
      <c r="D76" s="27"/>
      <c r="E76" s="28"/>
      <c r="F76" s="29"/>
      <c r="G76" s="30"/>
      <c r="H76" s="31"/>
      <c r="I76" s="26"/>
      <c r="J76" s="24"/>
      <c r="K76" s="14"/>
      <c r="L76" s="14"/>
      <c r="M76" s="24"/>
      <c r="N76" s="14"/>
      <c r="O76" s="14" t="str">
        <f t="shared" si="278"/>
        <v/>
      </c>
      <c r="P76" s="7"/>
      <c r="Q76" s="7"/>
      <c r="R76" s="12" t="str">
        <f t="array" aca="1" ref="R76" ca="1">IF(ISERROR(IF(OR(P76&lt;=0,Q76&lt;=0,P76&gt;Q76,ISNUMBER(P76)=FALSE,ISNUMBER(Q76)=FALSE),NA(),SUM(IF(ISERROR(MATCH(WEEKDAY(ROW(INDIRECT(P76&amp;":"&amp;Q76)),2),DunDay,0)),IF(ISERROR(MATCH(ROW(INDIRECT(P76&amp;":"&amp;Q76)),National,0)),1,0)),0))),"",IF(OR(P76&lt;=0,Q76&lt;=0,P76&gt;Q76,ISNUMBER(P76)=FALSE,ISNUMBER(Q76)=FALSE),NA(),SUM(IF(ISERROR(MATCH(WEEKDAY(ROW(INDIRECT(P76&amp;":"&amp;Q76)),2),DunDay,0)),IF(ISERROR(MATCH(ROW(INDIRECT(P76&amp;":"&amp;Q76)),National,0)),1,0)),0)))</f>
        <v/>
      </c>
      <c r="S76" s="8"/>
      <c r="T76" s="5"/>
      <c r="U76" s="12" t="str">
        <f t="array" aca="1" ref="U76" ca="1">IF(ISERROR(IF(OR(O76&lt;=0,Q76&lt;=0,O76&gt;Q76,ISNUMBER(O76)=FALSE,ISNUMBER(Q76)=FALSE),NA(),SUM(IF(ISERROR(MATCH(WEEKDAY(ROW(INDIRECT(O76&amp;":"&amp;Q76)),2),DunDay,0)),IF(ISERROR(MATCH(ROW(INDIRECT(O76&amp;":"&amp;Q76)),National,0)),1,0)),0))),"",IF(OR(O76&lt;=0,Q76&lt;=0,O76&gt;Q76,ISNUMBER(O76)=FALSE,ISNUMBER(Q76)=FALSE),NA(),SUM(IF(ISERROR(MATCH(WEEKDAY(ROW(INDIRECT(O76&amp;":"&amp;Q76)),2),DunDay,0)),IF(ISERROR(MATCH(ROW(INDIRECT(O76&amp;":"&amp;Q76)),National,0)),1,0)),0)))</f>
        <v/>
      </c>
      <c r="V76" s="32" t="str">
        <f t="array" aca="1" ref="V76" ca="1">IF(ISERROR(IF(S76&lt;Q76,IF(OR(S76&lt;=0,Q76&lt;=0,S76&gt;Q76,ISNUMBER(S76)=FALSE, ISNUMBER(Q76)=FALSE),NA(),SUM(IF(ISERROR(MATCH(WEEKDAY(ROW(INDIRECT(S76&amp;":"&amp;Q76))),DunDay,0)),IF(ISERROR(MATCH(ROW(INDIRECT(S76&amp;":"&amp;Q76)),National,0)),1,0)),0)),IF(OR(Q76&lt;=0,S76&lt;=0,Q76&gt;S76,ISNUMBER(Q76)=FALSE, ISNUMBER(S76)=FALSE),NA(),SUM(IF(ISERROR(MATCH(WEEKDAY(ROW(INDIRECT(Q76&amp;":"&amp;S76))),DunDay,0)),IF(ISERROR(MATCH(ROW(INDIRECT(Q76&amp;":"&amp;S76)),National,0)),1,0)),0)))),"",IF(S76&lt;Q76,IF(OR(S76&lt;=0,Q76&lt;=0,S76&gt;Q76,ISNUMBER(S76)=FALSE, ISNUMBER(Q76)=FALSE),NA(),SUM(IF(ISERROR(MATCH(WEEKDAY(ROW(INDIRECT(S76&amp;":"&amp;Q76))),DunDay,0)),IF(ISERROR(MATCH(ROW(INDIRECT(S76&amp;":"&amp;Q76)),National,0)),1,0)),0)),IF(OR(Q76&lt;=0,S76&lt;=0,Q76&gt;S76,ISNUMBER(Q76)=FALSE, ISNUMBER(S76)=FALSE),NA(),SUM(IF(ISERROR(MATCH(WEEKDAY(ROW(INDIRECT(Q76&amp;":"&amp;S76))),DunDay,0)),IF(ISERROR(MATCH(ROW(INDIRECT(Q76&amp;":"&amp;S76)),National,0)),1,0)),0))))</f>
        <v/>
      </c>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row>
    <row r="77" spans="1:387" ht="15" customHeight="1" x14ac:dyDescent="0.3">
      <c r="A77" s="26"/>
      <c r="B77" s="27"/>
      <c r="C77" s="27"/>
      <c r="D77" s="27"/>
      <c r="E77" s="28"/>
      <c r="F77" s="29"/>
      <c r="G77" s="30"/>
      <c r="H77" s="31"/>
      <c r="I77" s="26"/>
      <c r="J77" s="24"/>
      <c r="K77" s="14"/>
      <c r="L77" s="14"/>
      <c r="M77" s="24"/>
      <c r="N77" s="14"/>
      <c r="O77" s="14" t="str">
        <f t="shared" si="278"/>
        <v/>
      </c>
      <c r="P77" s="7"/>
      <c r="Q77" s="7"/>
      <c r="R77" s="12" t="str">
        <f t="array" aca="1" ref="R77" ca="1">IF(ISERROR(IF(OR(P77&lt;=0,Q77&lt;=0,P77&gt;Q77,ISNUMBER(P77)=FALSE,ISNUMBER(Q77)=FALSE),NA(),SUM(IF(ISERROR(MATCH(WEEKDAY(ROW(INDIRECT(P77&amp;":"&amp;Q77)),2),DunDay,0)),IF(ISERROR(MATCH(ROW(INDIRECT(P77&amp;":"&amp;Q77)),National,0)),1,0)),0))),"",IF(OR(P77&lt;=0,Q77&lt;=0,P77&gt;Q77,ISNUMBER(P77)=FALSE,ISNUMBER(Q77)=FALSE),NA(),SUM(IF(ISERROR(MATCH(WEEKDAY(ROW(INDIRECT(P77&amp;":"&amp;Q77)),2),DunDay,0)),IF(ISERROR(MATCH(ROW(INDIRECT(P77&amp;":"&amp;Q77)),National,0)),1,0)),0)))</f>
        <v/>
      </c>
      <c r="S77" s="8"/>
      <c r="T77" s="5"/>
      <c r="U77" s="12" t="str">
        <f t="array" aca="1" ref="U77" ca="1">IF(ISERROR(IF(OR(O77&lt;=0,Q77&lt;=0,O77&gt;Q77,ISNUMBER(O77)=FALSE,ISNUMBER(Q77)=FALSE),NA(),SUM(IF(ISERROR(MATCH(WEEKDAY(ROW(INDIRECT(O77&amp;":"&amp;Q77)),2),DunDay,0)),IF(ISERROR(MATCH(ROW(INDIRECT(O77&amp;":"&amp;Q77)),National,0)),1,0)),0))),"",IF(OR(O77&lt;=0,Q77&lt;=0,O77&gt;Q77,ISNUMBER(O77)=FALSE,ISNUMBER(Q77)=FALSE),NA(),SUM(IF(ISERROR(MATCH(WEEKDAY(ROW(INDIRECT(O77&amp;":"&amp;Q77)),2),DunDay,0)),IF(ISERROR(MATCH(ROW(INDIRECT(O77&amp;":"&amp;Q77)),National,0)),1,0)),0)))</f>
        <v/>
      </c>
      <c r="V77" s="32" t="str">
        <f t="array" aca="1" ref="V77" ca="1">IF(ISERROR(IF(S77&lt;Q77,IF(OR(S77&lt;=0,Q77&lt;=0,S77&gt;Q77,ISNUMBER(S77)=FALSE, ISNUMBER(Q77)=FALSE),NA(),SUM(IF(ISERROR(MATCH(WEEKDAY(ROW(INDIRECT(S77&amp;":"&amp;Q77))),DunDay,0)),IF(ISERROR(MATCH(ROW(INDIRECT(S77&amp;":"&amp;Q77)),National,0)),1,0)),0)),IF(OR(Q77&lt;=0,S77&lt;=0,Q77&gt;S77,ISNUMBER(Q77)=FALSE, ISNUMBER(S77)=FALSE),NA(),SUM(IF(ISERROR(MATCH(WEEKDAY(ROW(INDIRECT(Q77&amp;":"&amp;S77))),DunDay,0)),IF(ISERROR(MATCH(ROW(INDIRECT(Q77&amp;":"&amp;S77)),National,0)),1,0)),0)))),"",IF(S77&lt;Q77,IF(OR(S77&lt;=0,Q77&lt;=0,S77&gt;Q77,ISNUMBER(S77)=FALSE, ISNUMBER(Q77)=FALSE),NA(),SUM(IF(ISERROR(MATCH(WEEKDAY(ROW(INDIRECT(S77&amp;":"&amp;Q77))),DunDay,0)),IF(ISERROR(MATCH(ROW(INDIRECT(S77&amp;":"&amp;Q77)),National,0)),1,0)),0)),IF(OR(Q77&lt;=0,S77&lt;=0,Q77&gt;S77,ISNUMBER(Q77)=FALSE, ISNUMBER(S77)=FALSE),NA(),SUM(IF(ISERROR(MATCH(WEEKDAY(ROW(INDIRECT(Q77&amp;":"&amp;S77))),DunDay,0)),IF(ISERROR(MATCH(ROW(INDIRECT(Q77&amp;":"&amp;S77)),National,0)),1,0)),0))))</f>
        <v/>
      </c>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row>
    <row r="78" spans="1:387" ht="15" customHeight="1" x14ac:dyDescent="0.3">
      <c r="A78" s="26"/>
      <c r="B78" s="27"/>
      <c r="C78" s="27"/>
      <c r="D78" s="27"/>
      <c r="E78" s="28"/>
      <c r="F78" s="29"/>
      <c r="G78" s="30"/>
      <c r="H78" s="31"/>
      <c r="I78" s="26"/>
      <c r="J78" s="24"/>
      <c r="K78" s="14"/>
      <c r="L78" s="14"/>
      <c r="M78" s="24"/>
      <c r="N78" s="14"/>
      <c r="O78" s="14" t="str">
        <f t="shared" si="278"/>
        <v/>
      </c>
      <c r="P78" s="7"/>
      <c r="Q78" s="7"/>
      <c r="R78" s="12" t="str">
        <f t="array" aca="1" ref="R78" ca="1">IF(ISERROR(IF(OR(P78&lt;=0,Q78&lt;=0,P78&gt;Q78,ISNUMBER(P78)=FALSE,ISNUMBER(Q78)=FALSE),NA(),SUM(IF(ISERROR(MATCH(WEEKDAY(ROW(INDIRECT(P78&amp;":"&amp;Q78)),2),DunDay,0)),IF(ISERROR(MATCH(ROW(INDIRECT(P78&amp;":"&amp;Q78)),National,0)),1,0)),0))),"",IF(OR(P78&lt;=0,Q78&lt;=0,P78&gt;Q78,ISNUMBER(P78)=FALSE,ISNUMBER(Q78)=FALSE),NA(),SUM(IF(ISERROR(MATCH(WEEKDAY(ROW(INDIRECT(P78&amp;":"&amp;Q78)),2),DunDay,0)),IF(ISERROR(MATCH(ROW(INDIRECT(P78&amp;":"&amp;Q78)),National,0)),1,0)),0)))</f>
        <v/>
      </c>
      <c r="S78" s="8"/>
      <c r="T78" s="5"/>
      <c r="U78" s="12" t="str">
        <f t="array" aca="1" ref="U78" ca="1">IF(ISERROR(IF(OR(O78&lt;=0,Q78&lt;=0,O78&gt;Q78,ISNUMBER(O78)=FALSE,ISNUMBER(Q78)=FALSE),NA(),SUM(IF(ISERROR(MATCH(WEEKDAY(ROW(INDIRECT(O78&amp;":"&amp;Q78)),2),DunDay,0)),IF(ISERROR(MATCH(ROW(INDIRECT(O78&amp;":"&amp;Q78)),National,0)),1,0)),0))),"",IF(OR(O78&lt;=0,Q78&lt;=0,O78&gt;Q78,ISNUMBER(O78)=FALSE,ISNUMBER(Q78)=FALSE),NA(),SUM(IF(ISERROR(MATCH(WEEKDAY(ROW(INDIRECT(O78&amp;":"&amp;Q78)),2),DunDay,0)),IF(ISERROR(MATCH(ROW(INDIRECT(O78&amp;":"&amp;Q78)),National,0)),1,0)),0)))</f>
        <v/>
      </c>
      <c r="V78" s="32" t="str">
        <f t="array" aca="1" ref="V78" ca="1">IF(ISERROR(IF(S78&lt;Q78,IF(OR(S78&lt;=0,Q78&lt;=0,S78&gt;Q78,ISNUMBER(S78)=FALSE, ISNUMBER(Q78)=FALSE),NA(),SUM(IF(ISERROR(MATCH(WEEKDAY(ROW(INDIRECT(S78&amp;":"&amp;Q78))),DunDay,0)),IF(ISERROR(MATCH(ROW(INDIRECT(S78&amp;":"&amp;Q78)),National,0)),1,0)),0)),IF(OR(Q78&lt;=0,S78&lt;=0,Q78&gt;S78,ISNUMBER(Q78)=FALSE, ISNUMBER(S78)=FALSE),NA(),SUM(IF(ISERROR(MATCH(WEEKDAY(ROW(INDIRECT(Q78&amp;":"&amp;S78))),DunDay,0)),IF(ISERROR(MATCH(ROW(INDIRECT(Q78&amp;":"&amp;S78)),National,0)),1,0)),0)))),"",IF(S78&lt;Q78,IF(OR(S78&lt;=0,Q78&lt;=0,S78&gt;Q78,ISNUMBER(S78)=FALSE, ISNUMBER(Q78)=FALSE),NA(),SUM(IF(ISERROR(MATCH(WEEKDAY(ROW(INDIRECT(S78&amp;":"&amp;Q78))),DunDay,0)),IF(ISERROR(MATCH(ROW(INDIRECT(S78&amp;":"&amp;Q78)),National,0)),1,0)),0)),IF(OR(Q78&lt;=0,S78&lt;=0,Q78&gt;S78,ISNUMBER(Q78)=FALSE, ISNUMBER(S78)=FALSE),NA(),SUM(IF(ISERROR(MATCH(WEEKDAY(ROW(INDIRECT(Q78&amp;":"&amp;S78))),DunDay,0)),IF(ISERROR(MATCH(ROW(INDIRECT(Q78&amp;":"&amp;S78)),National,0)),1,0)),0))))</f>
        <v/>
      </c>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row>
    <row r="79" spans="1:387" ht="15" customHeight="1" x14ac:dyDescent="0.3">
      <c r="A79" s="26"/>
      <c r="B79" s="27"/>
      <c r="C79" s="27"/>
      <c r="D79" s="27"/>
      <c r="E79" s="28"/>
      <c r="F79" s="29"/>
      <c r="G79" s="30"/>
      <c r="H79" s="31"/>
      <c r="I79" s="26"/>
      <c r="J79" s="24"/>
      <c r="K79" s="14"/>
      <c r="L79" s="14"/>
      <c r="M79" s="24"/>
      <c r="N79" s="14"/>
      <c r="O79" s="14" t="str">
        <f t="shared" si="278"/>
        <v/>
      </c>
      <c r="P79" s="7"/>
      <c r="Q79" s="7"/>
      <c r="R79" s="12" t="str">
        <f t="array" aca="1" ref="R79" ca="1">IF(ISERROR(IF(OR(P79&lt;=0,Q79&lt;=0,P79&gt;Q79,ISNUMBER(P79)=FALSE,ISNUMBER(Q79)=FALSE),NA(),SUM(IF(ISERROR(MATCH(WEEKDAY(ROW(INDIRECT(P79&amp;":"&amp;Q79)),2),DunDay,0)),IF(ISERROR(MATCH(ROW(INDIRECT(P79&amp;":"&amp;Q79)),National,0)),1,0)),0))),"",IF(OR(P79&lt;=0,Q79&lt;=0,P79&gt;Q79,ISNUMBER(P79)=FALSE,ISNUMBER(Q79)=FALSE),NA(),SUM(IF(ISERROR(MATCH(WEEKDAY(ROW(INDIRECT(P79&amp;":"&amp;Q79)),2),DunDay,0)),IF(ISERROR(MATCH(ROW(INDIRECT(P79&amp;":"&amp;Q79)),National,0)),1,0)),0)))</f>
        <v/>
      </c>
      <c r="S79" s="8"/>
      <c r="T79" s="5"/>
      <c r="U79" s="12" t="str">
        <f t="array" aca="1" ref="U79" ca="1">IF(ISERROR(IF(OR(O79&lt;=0,Q79&lt;=0,O79&gt;Q79,ISNUMBER(O79)=FALSE,ISNUMBER(Q79)=FALSE),NA(),SUM(IF(ISERROR(MATCH(WEEKDAY(ROW(INDIRECT(O79&amp;":"&amp;Q79)),2),DunDay,0)),IF(ISERROR(MATCH(ROW(INDIRECT(O79&amp;":"&amp;Q79)),National,0)),1,0)),0))),"",IF(OR(O79&lt;=0,Q79&lt;=0,O79&gt;Q79,ISNUMBER(O79)=FALSE,ISNUMBER(Q79)=FALSE),NA(),SUM(IF(ISERROR(MATCH(WEEKDAY(ROW(INDIRECT(O79&amp;":"&amp;Q79)),2),DunDay,0)),IF(ISERROR(MATCH(ROW(INDIRECT(O79&amp;":"&amp;Q79)),National,0)),1,0)),0)))</f>
        <v/>
      </c>
      <c r="V79" s="32" t="str">
        <f t="array" aca="1" ref="V79" ca="1">IF(ISERROR(IF(S79&lt;Q79,IF(OR(S79&lt;=0,Q79&lt;=0,S79&gt;Q79,ISNUMBER(S79)=FALSE, ISNUMBER(Q79)=FALSE),NA(),SUM(IF(ISERROR(MATCH(WEEKDAY(ROW(INDIRECT(S79&amp;":"&amp;Q79))),DunDay,0)),IF(ISERROR(MATCH(ROW(INDIRECT(S79&amp;":"&amp;Q79)),National,0)),1,0)),0)),IF(OR(Q79&lt;=0,S79&lt;=0,Q79&gt;S79,ISNUMBER(Q79)=FALSE, ISNUMBER(S79)=FALSE),NA(),SUM(IF(ISERROR(MATCH(WEEKDAY(ROW(INDIRECT(Q79&amp;":"&amp;S79))),DunDay,0)),IF(ISERROR(MATCH(ROW(INDIRECT(Q79&amp;":"&amp;S79)),National,0)),1,0)),0)))),"",IF(S79&lt;Q79,IF(OR(S79&lt;=0,Q79&lt;=0,S79&gt;Q79,ISNUMBER(S79)=FALSE, ISNUMBER(Q79)=FALSE),NA(),SUM(IF(ISERROR(MATCH(WEEKDAY(ROW(INDIRECT(S79&amp;":"&amp;Q79))),DunDay,0)),IF(ISERROR(MATCH(ROW(INDIRECT(S79&amp;":"&amp;Q79)),National,0)),1,0)),0)),IF(OR(Q79&lt;=0,S79&lt;=0,Q79&gt;S79,ISNUMBER(Q79)=FALSE, ISNUMBER(S79)=FALSE),NA(),SUM(IF(ISERROR(MATCH(WEEKDAY(ROW(INDIRECT(Q79&amp;":"&amp;S79))),DunDay,0)),IF(ISERROR(MATCH(ROW(INDIRECT(Q79&amp;":"&amp;S79)),National,0)),1,0)),0))))</f>
        <v/>
      </c>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row>
    <row r="80" spans="1:387" ht="15" customHeight="1" x14ac:dyDescent="0.3">
      <c r="A80" s="26"/>
      <c r="B80" s="27"/>
      <c r="C80" s="27"/>
      <c r="D80" s="27"/>
      <c r="E80" s="28"/>
      <c r="F80" s="29"/>
      <c r="G80" s="30"/>
      <c r="H80" s="31"/>
      <c r="I80" s="26"/>
      <c r="J80" s="24"/>
      <c r="K80" s="14"/>
      <c r="L80" s="14"/>
      <c r="M80" s="24"/>
      <c r="N80" s="14"/>
      <c r="O80" s="14" t="str">
        <f t="shared" si="278"/>
        <v/>
      </c>
      <c r="P80" s="7"/>
      <c r="Q80" s="7"/>
      <c r="R80" s="12" t="str">
        <f t="array" aca="1" ref="R80" ca="1">IF(ISERROR(IF(OR(P80&lt;=0,Q80&lt;=0,P80&gt;Q80,ISNUMBER(P80)=FALSE,ISNUMBER(Q80)=FALSE),NA(),SUM(IF(ISERROR(MATCH(WEEKDAY(ROW(INDIRECT(P80&amp;":"&amp;Q80)),2),DunDay,0)),IF(ISERROR(MATCH(ROW(INDIRECT(P80&amp;":"&amp;Q80)),National,0)),1,0)),0))),"",IF(OR(P80&lt;=0,Q80&lt;=0,P80&gt;Q80,ISNUMBER(P80)=FALSE,ISNUMBER(Q80)=FALSE),NA(),SUM(IF(ISERROR(MATCH(WEEKDAY(ROW(INDIRECT(P80&amp;":"&amp;Q80)),2),DunDay,0)),IF(ISERROR(MATCH(ROW(INDIRECT(P80&amp;":"&amp;Q80)),National,0)),1,0)),0)))</f>
        <v/>
      </c>
      <c r="S80" s="8"/>
      <c r="T80" s="5"/>
      <c r="U80" s="12" t="str">
        <f t="array" aca="1" ref="U80" ca="1">IF(ISERROR(IF(OR(O80&lt;=0,Q80&lt;=0,O80&gt;Q80,ISNUMBER(O80)=FALSE,ISNUMBER(Q80)=FALSE),NA(),SUM(IF(ISERROR(MATCH(WEEKDAY(ROW(INDIRECT(O80&amp;":"&amp;Q80)),2),DunDay,0)),IF(ISERROR(MATCH(ROW(INDIRECT(O80&amp;":"&amp;Q80)),National,0)),1,0)),0))),"",IF(OR(O80&lt;=0,Q80&lt;=0,O80&gt;Q80,ISNUMBER(O80)=FALSE,ISNUMBER(Q80)=FALSE),NA(),SUM(IF(ISERROR(MATCH(WEEKDAY(ROW(INDIRECT(O80&amp;":"&amp;Q80)),2),DunDay,0)),IF(ISERROR(MATCH(ROW(INDIRECT(O80&amp;":"&amp;Q80)),National,0)),1,0)),0)))</f>
        <v/>
      </c>
      <c r="V80" s="32" t="str">
        <f t="array" aca="1" ref="V80" ca="1">IF(ISERROR(IF(S80&lt;Q80,IF(OR(S80&lt;=0,Q80&lt;=0,S80&gt;Q80,ISNUMBER(S80)=FALSE, ISNUMBER(Q80)=FALSE),NA(),SUM(IF(ISERROR(MATCH(WEEKDAY(ROW(INDIRECT(S80&amp;":"&amp;Q80))),DunDay,0)),IF(ISERROR(MATCH(ROW(INDIRECT(S80&amp;":"&amp;Q80)),National,0)),1,0)),0)),IF(OR(Q80&lt;=0,S80&lt;=0,Q80&gt;S80,ISNUMBER(Q80)=FALSE, ISNUMBER(S80)=FALSE),NA(),SUM(IF(ISERROR(MATCH(WEEKDAY(ROW(INDIRECT(Q80&amp;":"&amp;S80))),DunDay,0)),IF(ISERROR(MATCH(ROW(INDIRECT(Q80&amp;":"&amp;S80)),National,0)),1,0)),0)))),"",IF(S80&lt;Q80,IF(OR(S80&lt;=0,Q80&lt;=0,S80&gt;Q80,ISNUMBER(S80)=FALSE, ISNUMBER(Q80)=FALSE),NA(),SUM(IF(ISERROR(MATCH(WEEKDAY(ROW(INDIRECT(S80&amp;":"&amp;Q80))),DunDay,0)),IF(ISERROR(MATCH(ROW(INDIRECT(S80&amp;":"&amp;Q80)),National,0)),1,0)),0)),IF(OR(Q80&lt;=0,S80&lt;=0,Q80&gt;S80,ISNUMBER(Q80)=FALSE, ISNUMBER(S80)=FALSE),NA(),SUM(IF(ISERROR(MATCH(WEEKDAY(ROW(INDIRECT(Q80&amp;":"&amp;S80))),DunDay,0)),IF(ISERROR(MATCH(ROW(INDIRECT(Q80&amp;":"&amp;S80)),National,0)),1,0)),0))))</f>
        <v/>
      </c>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row>
    <row r="81" spans="1:387" ht="15" customHeight="1" x14ac:dyDescent="0.3">
      <c r="A81" s="26"/>
      <c r="B81" s="27"/>
      <c r="C81" s="27"/>
      <c r="D81" s="27"/>
      <c r="E81" s="28"/>
      <c r="F81" s="29"/>
      <c r="G81" s="30"/>
      <c r="H81" s="31"/>
      <c r="I81" s="26"/>
      <c r="J81" s="24"/>
      <c r="K81" s="14"/>
      <c r="L81" s="14"/>
      <c r="M81" s="24"/>
      <c r="N81" s="14"/>
      <c r="O81" s="14" t="str">
        <f t="shared" si="278"/>
        <v/>
      </c>
      <c r="P81" s="7"/>
      <c r="Q81" s="7"/>
      <c r="R81" s="12" t="str">
        <f t="array" aca="1" ref="R81" ca="1">IF(ISERROR(IF(OR(P81&lt;=0,Q81&lt;=0,P81&gt;Q81,ISNUMBER(P81)=FALSE,ISNUMBER(Q81)=FALSE),NA(),SUM(IF(ISERROR(MATCH(WEEKDAY(ROW(INDIRECT(P81&amp;":"&amp;Q81)),2),DunDay,0)),IF(ISERROR(MATCH(ROW(INDIRECT(P81&amp;":"&amp;Q81)),National,0)),1,0)),0))),"",IF(OR(P81&lt;=0,Q81&lt;=0,P81&gt;Q81,ISNUMBER(P81)=FALSE,ISNUMBER(Q81)=FALSE),NA(),SUM(IF(ISERROR(MATCH(WEEKDAY(ROW(INDIRECT(P81&amp;":"&amp;Q81)),2),DunDay,0)),IF(ISERROR(MATCH(ROW(INDIRECT(P81&amp;":"&amp;Q81)),National,0)),1,0)),0)))</f>
        <v/>
      </c>
      <c r="S81" s="8"/>
      <c r="T81" s="5"/>
      <c r="U81" s="12" t="str">
        <f t="array" aca="1" ref="U81" ca="1">IF(ISERROR(IF(OR(O81&lt;=0,Q81&lt;=0,O81&gt;Q81,ISNUMBER(O81)=FALSE,ISNUMBER(Q81)=FALSE),NA(),SUM(IF(ISERROR(MATCH(WEEKDAY(ROW(INDIRECT(O81&amp;":"&amp;Q81)),2),DunDay,0)),IF(ISERROR(MATCH(ROW(INDIRECT(O81&amp;":"&amp;Q81)),National,0)),1,0)),0))),"",IF(OR(O81&lt;=0,Q81&lt;=0,O81&gt;Q81,ISNUMBER(O81)=FALSE,ISNUMBER(Q81)=FALSE),NA(),SUM(IF(ISERROR(MATCH(WEEKDAY(ROW(INDIRECT(O81&amp;":"&amp;Q81)),2),DunDay,0)),IF(ISERROR(MATCH(ROW(INDIRECT(O81&amp;":"&amp;Q81)),National,0)),1,0)),0)))</f>
        <v/>
      </c>
      <c r="V81" s="32" t="str">
        <f t="array" aca="1" ref="V81" ca="1">IF(ISERROR(IF(S81&lt;Q81,IF(OR(S81&lt;=0,Q81&lt;=0,S81&gt;Q81,ISNUMBER(S81)=FALSE, ISNUMBER(Q81)=FALSE),NA(),SUM(IF(ISERROR(MATCH(WEEKDAY(ROW(INDIRECT(S81&amp;":"&amp;Q81))),DunDay,0)),IF(ISERROR(MATCH(ROW(INDIRECT(S81&amp;":"&amp;Q81)),National,0)),1,0)),0)),IF(OR(Q81&lt;=0,S81&lt;=0,Q81&gt;S81,ISNUMBER(Q81)=FALSE, ISNUMBER(S81)=FALSE),NA(),SUM(IF(ISERROR(MATCH(WEEKDAY(ROW(INDIRECT(Q81&amp;":"&amp;S81))),DunDay,0)),IF(ISERROR(MATCH(ROW(INDIRECT(Q81&amp;":"&amp;S81)),National,0)),1,0)),0)))),"",IF(S81&lt;Q81,IF(OR(S81&lt;=0,Q81&lt;=0,S81&gt;Q81,ISNUMBER(S81)=FALSE, ISNUMBER(Q81)=FALSE),NA(),SUM(IF(ISERROR(MATCH(WEEKDAY(ROW(INDIRECT(S81&amp;":"&amp;Q81))),DunDay,0)),IF(ISERROR(MATCH(ROW(INDIRECT(S81&amp;":"&amp;Q81)),National,0)),1,0)),0)),IF(OR(Q81&lt;=0,S81&lt;=0,Q81&gt;S81,ISNUMBER(Q81)=FALSE, ISNUMBER(S81)=FALSE),NA(),SUM(IF(ISERROR(MATCH(WEEKDAY(ROW(INDIRECT(Q81&amp;":"&amp;S81))),DunDay,0)),IF(ISERROR(MATCH(ROW(INDIRECT(Q81&amp;":"&amp;S81)),National,0)),1,0)),0))))</f>
        <v/>
      </c>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row>
    <row r="82" spans="1:387" ht="15" customHeight="1" x14ac:dyDescent="0.3">
      <c r="A82" s="26"/>
      <c r="B82" s="27"/>
      <c r="C82" s="27"/>
      <c r="D82" s="27"/>
      <c r="E82" s="28"/>
      <c r="F82" s="29"/>
      <c r="G82" s="30"/>
      <c r="H82" s="31"/>
      <c r="I82" s="26"/>
      <c r="J82" s="24"/>
      <c r="K82" s="14"/>
      <c r="L82" s="14"/>
      <c r="M82" s="24"/>
      <c r="N82" s="14"/>
      <c r="O82" s="14" t="str">
        <f t="shared" si="278"/>
        <v/>
      </c>
      <c r="P82" s="7"/>
      <c r="Q82" s="7"/>
      <c r="R82" s="12" t="str">
        <f t="array" aca="1" ref="R82" ca="1">IF(ISERROR(IF(OR(P82&lt;=0,Q82&lt;=0,P82&gt;Q82,ISNUMBER(P82)=FALSE,ISNUMBER(Q82)=FALSE),NA(),SUM(IF(ISERROR(MATCH(WEEKDAY(ROW(INDIRECT(P82&amp;":"&amp;Q82)),2),DunDay,0)),IF(ISERROR(MATCH(ROW(INDIRECT(P82&amp;":"&amp;Q82)),National,0)),1,0)),0))),"",IF(OR(P82&lt;=0,Q82&lt;=0,P82&gt;Q82,ISNUMBER(P82)=FALSE,ISNUMBER(Q82)=FALSE),NA(),SUM(IF(ISERROR(MATCH(WEEKDAY(ROW(INDIRECT(P82&amp;":"&amp;Q82)),2),DunDay,0)),IF(ISERROR(MATCH(ROW(INDIRECT(P82&amp;":"&amp;Q82)),National,0)),1,0)),0)))</f>
        <v/>
      </c>
      <c r="S82" s="8"/>
      <c r="T82" s="5"/>
      <c r="U82" s="12" t="str">
        <f t="array" aca="1" ref="U82" ca="1">IF(ISERROR(IF(OR(O82&lt;=0,Q82&lt;=0,O82&gt;Q82,ISNUMBER(O82)=FALSE,ISNUMBER(Q82)=FALSE),NA(),SUM(IF(ISERROR(MATCH(WEEKDAY(ROW(INDIRECT(O82&amp;":"&amp;Q82)),2),DunDay,0)),IF(ISERROR(MATCH(ROW(INDIRECT(O82&amp;":"&amp;Q82)),National,0)),1,0)),0))),"",IF(OR(O82&lt;=0,Q82&lt;=0,O82&gt;Q82,ISNUMBER(O82)=FALSE,ISNUMBER(Q82)=FALSE),NA(),SUM(IF(ISERROR(MATCH(WEEKDAY(ROW(INDIRECT(O82&amp;":"&amp;Q82)),2),DunDay,0)),IF(ISERROR(MATCH(ROW(INDIRECT(O82&amp;":"&amp;Q82)),National,0)),1,0)),0)))</f>
        <v/>
      </c>
      <c r="V82" s="32" t="str">
        <f t="array" aca="1" ref="V82" ca="1">IF(ISERROR(IF(S82&lt;Q82,IF(OR(S82&lt;=0,Q82&lt;=0,S82&gt;Q82,ISNUMBER(S82)=FALSE, ISNUMBER(Q82)=FALSE),NA(),SUM(IF(ISERROR(MATCH(WEEKDAY(ROW(INDIRECT(S82&amp;":"&amp;Q82))),DunDay,0)),IF(ISERROR(MATCH(ROW(INDIRECT(S82&amp;":"&amp;Q82)),National,0)),1,0)),0)),IF(OR(Q82&lt;=0,S82&lt;=0,Q82&gt;S82,ISNUMBER(Q82)=FALSE, ISNUMBER(S82)=FALSE),NA(),SUM(IF(ISERROR(MATCH(WEEKDAY(ROW(INDIRECT(Q82&amp;":"&amp;S82))),DunDay,0)),IF(ISERROR(MATCH(ROW(INDIRECT(Q82&amp;":"&amp;S82)),National,0)),1,0)),0)))),"",IF(S82&lt;Q82,IF(OR(S82&lt;=0,Q82&lt;=0,S82&gt;Q82,ISNUMBER(S82)=FALSE, ISNUMBER(Q82)=FALSE),NA(),SUM(IF(ISERROR(MATCH(WEEKDAY(ROW(INDIRECT(S82&amp;":"&amp;Q82))),DunDay,0)),IF(ISERROR(MATCH(ROW(INDIRECT(S82&amp;":"&amp;Q82)),National,0)),1,0)),0)),IF(OR(Q82&lt;=0,S82&lt;=0,Q82&gt;S82,ISNUMBER(Q82)=FALSE, ISNUMBER(S82)=FALSE),NA(),SUM(IF(ISERROR(MATCH(WEEKDAY(ROW(INDIRECT(Q82&amp;":"&amp;S82))),DunDay,0)),IF(ISERROR(MATCH(ROW(INDIRECT(Q82&amp;":"&amp;S82)),National,0)),1,0)),0))))</f>
        <v/>
      </c>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row>
    <row r="83" spans="1:387" ht="15" customHeight="1" x14ac:dyDescent="0.3">
      <c r="A83" s="26"/>
      <c r="B83" s="27"/>
      <c r="C83" s="27"/>
      <c r="D83" s="27"/>
      <c r="E83" s="28"/>
      <c r="F83" s="29"/>
      <c r="G83" s="30"/>
      <c r="H83" s="31"/>
      <c r="I83" s="26"/>
      <c r="J83" s="24"/>
      <c r="K83" s="14"/>
      <c r="L83" s="14"/>
      <c r="M83" s="24"/>
      <c r="N83" s="14"/>
      <c r="O83" s="14" t="str">
        <f t="shared" ref="O83:O119" si="279">IF(P83&lt;&gt;"",IF($G$17&lt;=P83,P83,IF($G$17&gt;=Q83,0,$G$17)),"")</f>
        <v/>
      </c>
      <c r="P83" s="7"/>
      <c r="Q83" s="7"/>
      <c r="R83" s="12" t="str">
        <f t="array" aca="1" ref="R83" ca="1">IF(ISERROR(IF(OR(P83&lt;=0,Q83&lt;=0,P83&gt;Q83,ISNUMBER(P83)=FALSE,ISNUMBER(Q83)=FALSE),NA(),SUM(IF(ISERROR(MATCH(WEEKDAY(ROW(INDIRECT(P83&amp;":"&amp;Q83)),2),DunDay,0)),IF(ISERROR(MATCH(ROW(INDIRECT(P83&amp;":"&amp;Q83)),National,0)),1,0)),0))),"",IF(OR(P83&lt;=0,Q83&lt;=0,P83&gt;Q83,ISNUMBER(P83)=FALSE,ISNUMBER(Q83)=FALSE),NA(),SUM(IF(ISERROR(MATCH(WEEKDAY(ROW(INDIRECT(P83&amp;":"&amp;Q83)),2),DunDay,0)),IF(ISERROR(MATCH(ROW(INDIRECT(P83&amp;":"&amp;Q83)),National,0)),1,0)),0)))</f>
        <v/>
      </c>
      <c r="S83" s="8"/>
      <c r="T83" s="5"/>
      <c r="U83" s="12" t="str">
        <f t="array" aca="1" ref="U83" ca="1">IF(ISERROR(IF(OR(O83&lt;=0,Q83&lt;=0,O83&gt;Q83,ISNUMBER(O83)=FALSE,ISNUMBER(Q83)=FALSE),NA(),SUM(IF(ISERROR(MATCH(WEEKDAY(ROW(INDIRECT(O83&amp;":"&amp;Q83)),2),DunDay,0)),IF(ISERROR(MATCH(ROW(INDIRECT(O83&amp;":"&amp;Q83)),National,0)),1,0)),0))),"",IF(OR(O83&lt;=0,Q83&lt;=0,O83&gt;Q83,ISNUMBER(O83)=FALSE,ISNUMBER(Q83)=FALSE),NA(),SUM(IF(ISERROR(MATCH(WEEKDAY(ROW(INDIRECT(O83&amp;":"&amp;Q83)),2),DunDay,0)),IF(ISERROR(MATCH(ROW(INDIRECT(O83&amp;":"&amp;Q83)),National,0)),1,0)),0)))</f>
        <v/>
      </c>
      <c r="V83" s="32" t="str">
        <f t="array" aca="1" ref="V83" ca="1">IF(ISERROR(IF(S83&lt;Q83,IF(OR(S83&lt;=0,Q83&lt;=0,S83&gt;Q83,ISNUMBER(S83)=FALSE, ISNUMBER(Q83)=FALSE),NA(),SUM(IF(ISERROR(MATCH(WEEKDAY(ROW(INDIRECT(S83&amp;":"&amp;Q83))),DunDay,0)),IF(ISERROR(MATCH(ROW(INDIRECT(S83&amp;":"&amp;Q83)),National,0)),1,0)),0)),IF(OR(Q83&lt;=0,S83&lt;=0,Q83&gt;S83,ISNUMBER(Q83)=FALSE, ISNUMBER(S83)=FALSE),NA(),SUM(IF(ISERROR(MATCH(WEEKDAY(ROW(INDIRECT(Q83&amp;":"&amp;S83))),DunDay,0)),IF(ISERROR(MATCH(ROW(INDIRECT(Q83&amp;":"&amp;S83)),National,0)),1,0)),0)))),"",IF(S83&lt;Q83,IF(OR(S83&lt;=0,Q83&lt;=0,S83&gt;Q83,ISNUMBER(S83)=FALSE, ISNUMBER(Q83)=FALSE),NA(),SUM(IF(ISERROR(MATCH(WEEKDAY(ROW(INDIRECT(S83&amp;":"&amp;Q83))),DunDay,0)),IF(ISERROR(MATCH(ROW(INDIRECT(S83&amp;":"&amp;Q83)),National,0)),1,0)),0)),IF(OR(Q83&lt;=0,S83&lt;=0,Q83&gt;S83,ISNUMBER(Q83)=FALSE, ISNUMBER(S83)=FALSE),NA(),SUM(IF(ISERROR(MATCH(WEEKDAY(ROW(INDIRECT(Q83&amp;":"&amp;S83))),DunDay,0)),IF(ISERROR(MATCH(ROW(INDIRECT(Q83&amp;":"&amp;S83)),National,0)),1,0)),0))))</f>
        <v/>
      </c>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row>
    <row r="84" spans="1:387" ht="15" customHeight="1" x14ac:dyDescent="0.3">
      <c r="A84" s="26"/>
      <c r="B84" s="27"/>
      <c r="C84" s="27"/>
      <c r="D84" s="27"/>
      <c r="E84" s="28"/>
      <c r="F84" s="29"/>
      <c r="G84" s="30"/>
      <c r="H84" s="31"/>
      <c r="I84" s="26"/>
      <c r="J84" s="24"/>
      <c r="K84" s="14"/>
      <c r="L84" s="14"/>
      <c r="M84" s="24"/>
      <c r="N84" s="14"/>
      <c r="O84" s="14" t="str">
        <f t="shared" si="279"/>
        <v/>
      </c>
      <c r="P84" s="7"/>
      <c r="Q84" s="7"/>
      <c r="R84" s="12" t="str">
        <f t="array" aca="1" ref="R84" ca="1">IF(ISERROR(IF(OR(P84&lt;=0,Q84&lt;=0,P84&gt;Q84,ISNUMBER(P84)=FALSE,ISNUMBER(Q84)=FALSE),NA(),SUM(IF(ISERROR(MATCH(WEEKDAY(ROW(INDIRECT(P84&amp;":"&amp;Q84)),2),DunDay,0)),IF(ISERROR(MATCH(ROW(INDIRECT(P84&amp;":"&amp;Q84)),National,0)),1,0)),0))),"",IF(OR(P84&lt;=0,Q84&lt;=0,P84&gt;Q84,ISNUMBER(P84)=FALSE,ISNUMBER(Q84)=FALSE),NA(),SUM(IF(ISERROR(MATCH(WEEKDAY(ROW(INDIRECT(P84&amp;":"&amp;Q84)),2),DunDay,0)),IF(ISERROR(MATCH(ROW(INDIRECT(P84&amp;":"&amp;Q84)),National,0)),1,0)),0)))</f>
        <v/>
      </c>
      <c r="S84" s="8"/>
      <c r="T84" s="5"/>
      <c r="U84" s="12" t="str">
        <f t="array" aca="1" ref="U84" ca="1">IF(ISERROR(IF(OR(O84&lt;=0,Q84&lt;=0,O84&gt;Q84,ISNUMBER(O84)=FALSE,ISNUMBER(Q84)=FALSE),NA(),SUM(IF(ISERROR(MATCH(WEEKDAY(ROW(INDIRECT(O84&amp;":"&amp;Q84)),2),DunDay,0)),IF(ISERROR(MATCH(ROW(INDIRECT(O84&amp;":"&amp;Q84)),National,0)),1,0)),0))),"",IF(OR(O84&lt;=0,Q84&lt;=0,O84&gt;Q84,ISNUMBER(O84)=FALSE,ISNUMBER(Q84)=FALSE),NA(),SUM(IF(ISERROR(MATCH(WEEKDAY(ROW(INDIRECT(O84&amp;":"&amp;Q84)),2),DunDay,0)),IF(ISERROR(MATCH(ROW(INDIRECT(O84&amp;":"&amp;Q84)),National,0)),1,0)),0)))</f>
        <v/>
      </c>
      <c r="V84" s="32" t="str">
        <f t="array" aca="1" ref="V84" ca="1">IF(ISERROR(IF(S84&lt;Q84,IF(OR(S84&lt;=0,Q84&lt;=0,S84&gt;Q84,ISNUMBER(S84)=FALSE, ISNUMBER(Q84)=FALSE),NA(),SUM(IF(ISERROR(MATCH(WEEKDAY(ROW(INDIRECT(S84&amp;":"&amp;Q84))),DunDay,0)),IF(ISERROR(MATCH(ROW(INDIRECT(S84&amp;":"&amp;Q84)),National,0)),1,0)),0)),IF(OR(Q84&lt;=0,S84&lt;=0,Q84&gt;S84,ISNUMBER(Q84)=FALSE, ISNUMBER(S84)=FALSE),NA(),SUM(IF(ISERROR(MATCH(WEEKDAY(ROW(INDIRECT(Q84&amp;":"&amp;S84))),DunDay,0)),IF(ISERROR(MATCH(ROW(INDIRECT(Q84&amp;":"&amp;S84)),National,0)),1,0)),0)))),"",IF(S84&lt;Q84,IF(OR(S84&lt;=0,Q84&lt;=0,S84&gt;Q84,ISNUMBER(S84)=FALSE, ISNUMBER(Q84)=FALSE),NA(),SUM(IF(ISERROR(MATCH(WEEKDAY(ROW(INDIRECT(S84&amp;":"&amp;Q84))),DunDay,0)),IF(ISERROR(MATCH(ROW(INDIRECT(S84&amp;":"&amp;Q84)),National,0)),1,0)),0)),IF(OR(Q84&lt;=0,S84&lt;=0,Q84&gt;S84,ISNUMBER(Q84)=FALSE, ISNUMBER(S84)=FALSE),NA(),SUM(IF(ISERROR(MATCH(WEEKDAY(ROW(INDIRECT(Q84&amp;":"&amp;S84))),DunDay,0)),IF(ISERROR(MATCH(ROW(INDIRECT(Q84&amp;":"&amp;S84)),National,0)),1,0)),0))))</f>
        <v/>
      </c>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row>
    <row r="85" spans="1:387" ht="15" customHeight="1" x14ac:dyDescent="0.3">
      <c r="A85" s="26"/>
      <c r="B85" s="27"/>
      <c r="C85" s="27"/>
      <c r="D85" s="27"/>
      <c r="E85" s="28"/>
      <c r="F85" s="29"/>
      <c r="G85" s="30"/>
      <c r="H85" s="31"/>
      <c r="I85" s="26"/>
      <c r="J85" s="24"/>
      <c r="K85" s="14"/>
      <c r="L85" s="14"/>
      <c r="M85" s="24"/>
      <c r="N85" s="14"/>
      <c r="O85" s="14" t="str">
        <f t="shared" si="279"/>
        <v/>
      </c>
      <c r="P85" s="7"/>
      <c r="Q85" s="7"/>
      <c r="R85" s="12" t="str">
        <f t="array" aca="1" ref="R85" ca="1">IF(ISERROR(IF(OR(P85&lt;=0,Q85&lt;=0,P85&gt;Q85,ISNUMBER(P85)=FALSE,ISNUMBER(Q85)=FALSE),NA(),SUM(IF(ISERROR(MATCH(WEEKDAY(ROW(INDIRECT(P85&amp;":"&amp;Q85)),2),DunDay,0)),IF(ISERROR(MATCH(ROW(INDIRECT(P85&amp;":"&amp;Q85)),National,0)),1,0)),0))),"",IF(OR(P85&lt;=0,Q85&lt;=0,P85&gt;Q85,ISNUMBER(P85)=FALSE,ISNUMBER(Q85)=FALSE),NA(),SUM(IF(ISERROR(MATCH(WEEKDAY(ROW(INDIRECT(P85&amp;":"&amp;Q85)),2),DunDay,0)),IF(ISERROR(MATCH(ROW(INDIRECT(P85&amp;":"&amp;Q85)),National,0)),1,0)),0)))</f>
        <v/>
      </c>
      <c r="S85" s="8"/>
      <c r="T85" s="5"/>
      <c r="U85" s="12" t="str">
        <f t="array" aca="1" ref="U85" ca="1">IF(ISERROR(IF(OR(O85&lt;=0,Q85&lt;=0,O85&gt;Q85,ISNUMBER(O85)=FALSE,ISNUMBER(Q85)=FALSE),NA(),SUM(IF(ISERROR(MATCH(WEEKDAY(ROW(INDIRECT(O85&amp;":"&amp;Q85)),2),DunDay,0)),IF(ISERROR(MATCH(ROW(INDIRECT(O85&amp;":"&amp;Q85)),National,0)),1,0)),0))),"",IF(OR(O85&lt;=0,Q85&lt;=0,O85&gt;Q85,ISNUMBER(O85)=FALSE,ISNUMBER(Q85)=FALSE),NA(),SUM(IF(ISERROR(MATCH(WEEKDAY(ROW(INDIRECT(O85&amp;":"&amp;Q85)),2),DunDay,0)),IF(ISERROR(MATCH(ROW(INDIRECT(O85&amp;":"&amp;Q85)),National,0)),1,0)),0)))</f>
        <v/>
      </c>
      <c r="V85" s="32" t="str">
        <f t="array" aca="1" ref="V85" ca="1">IF(ISERROR(IF(S85&lt;Q85,IF(OR(S85&lt;=0,Q85&lt;=0,S85&gt;Q85,ISNUMBER(S85)=FALSE, ISNUMBER(Q85)=FALSE),NA(),SUM(IF(ISERROR(MATCH(WEEKDAY(ROW(INDIRECT(S85&amp;":"&amp;Q85))),DunDay,0)),IF(ISERROR(MATCH(ROW(INDIRECT(S85&amp;":"&amp;Q85)),National,0)),1,0)),0)),IF(OR(Q85&lt;=0,S85&lt;=0,Q85&gt;S85,ISNUMBER(Q85)=FALSE, ISNUMBER(S85)=FALSE),NA(),SUM(IF(ISERROR(MATCH(WEEKDAY(ROW(INDIRECT(Q85&amp;":"&amp;S85))),DunDay,0)),IF(ISERROR(MATCH(ROW(INDIRECT(Q85&amp;":"&amp;S85)),National,0)),1,0)),0)))),"",IF(S85&lt;Q85,IF(OR(S85&lt;=0,Q85&lt;=0,S85&gt;Q85,ISNUMBER(S85)=FALSE, ISNUMBER(Q85)=FALSE),NA(),SUM(IF(ISERROR(MATCH(WEEKDAY(ROW(INDIRECT(S85&amp;":"&amp;Q85))),DunDay,0)),IF(ISERROR(MATCH(ROW(INDIRECT(S85&amp;":"&amp;Q85)),National,0)),1,0)),0)),IF(OR(Q85&lt;=0,S85&lt;=0,Q85&gt;S85,ISNUMBER(Q85)=FALSE, ISNUMBER(S85)=FALSE),NA(),SUM(IF(ISERROR(MATCH(WEEKDAY(ROW(INDIRECT(Q85&amp;":"&amp;S85))),DunDay,0)),IF(ISERROR(MATCH(ROW(INDIRECT(Q85&amp;":"&amp;S85)),National,0)),1,0)),0))))</f>
        <v/>
      </c>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row>
    <row r="86" spans="1:387" ht="15" customHeight="1" x14ac:dyDescent="0.3">
      <c r="A86" s="26"/>
      <c r="B86" s="27"/>
      <c r="C86" s="27"/>
      <c r="D86" s="27"/>
      <c r="E86" s="28"/>
      <c r="F86" s="29"/>
      <c r="G86" s="30"/>
      <c r="H86" s="31"/>
      <c r="I86" s="26"/>
      <c r="J86" s="24"/>
      <c r="K86" s="14"/>
      <c r="L86" s="14"/>
      <c r="M86" s="24"/>
      <c r="N86" s="14"/>
      <c r="O86" s="14" t="str">
        <f t="shared" si="279"/>
        <v/>
      </c>
      <c r="P86" s="7"/>
      <c r="Q86" s="7"/>
      <c r="R86" s="12" t="str">
        <f t="array" aca="1" ref="R86" ca="1">IF(ISERROR(IF(OR(P86&lt;=0,Q86&lt;=0,P86&gt;Q86,ISNUMBER(P86)=FALSE,ISNUMBER(Q86)=FALSE),NA(),SUM(IF(ISERROR(MATCH(WEEKDAY(ROW(INDIRECT(P86&amp;":"&amp;Q86)),2),DunDay,0)),IF(ISERROR(MATCH(ROW(INDIRECT(P86&amp;":"&amp;Q86)),National,0)),1,0)),0))),"",IF(OR(P86&lt;=0,Q86&lt;=0,P86&gt;Q86,ISNUMBER(P86)=FALSE,ISNUMBER(Q86)=FALSE),NA(),SUM(IF(ISERROR(MATCH(WEEKDAY(ROW(INDIRECT(P86&amp;":"&amp;Q86)),2),DunDay,0)),IF(ISERROR(MATCH(ROW(INDIRECT(P86&amp;":"&amp;Q86)),National,0)),1,0)),0)))</f>
        <v/>
      </c>
      <c r="S86" s="8"/>
      <c r="T86" s="5"/>
      <c r="U86" s="12" t="str">
        <f t="array" aca="1" ref="U86" ca="1">IF(ISERROR(IF(OR(O86&lt;=0,Q86&lt;=0,O86&gt;Q86,ISNUMBER(O86)=FALSE,ISNUMBER(Q86)=FALSE),NA(),SUM(IF(ISERROR(MATCH(WEEKDAY(ROW(INDIRECT(O86&amp;":"&amp;Q86)),2),DunDay,0)),IF(ISERROR(MATCH(ROW(INDIRECT(O86&amp;":"&amp;Q86)),National,0)),1,0)),0))),"",IF(OR(O86&lt;=0,Q86&lt;=0,O86&gt;Q86,ISNUMBER(O86)=FALSE,ISNUMBER(Q86)=FALSE),NA(),SUM(IF(ISERROR(MATCH(WEEKDAY(ROW(INDIRECT(O86&amp;":"&amp;Q86)),2),DunDay,0)),IF(ISERROR(MATCH(ROW(INDIRECT(O86&amp;":"&amp;Q86)),National,0)),1,0)),0)))</f>
        <v/>
      </c>
      <c r="V86" s="32" t="str">
        <f t="array" aca="1" ref="V86" ca="1">IF(ISERROR(IF(S86&lt;Q86,IF(OR(S86&lt;=0,Q86&lt;=0,S86&gt;Q86,ISNUMBER(S86)=FALSE, ISNUMBER(Q86)=FALSE),NA(),SUM(IF(ISERROR(MATCH(WEEKDAY(ROW(INDIRECT(S86&amp;":"&amp;Q86))),DunDay,0)),IF(ISERROR(MATCH(ROW(INDIRECT(S86&amp;":"&amp;Q86)),National,0)),1,0)),0)),IF(OR(Q86&lt;=0,S86&lt;=0,Q86&gt;S86,ISNUMBER(Q86)=FALSE, ISNUMBER(S86)=FALSE),NA(),SUM(IF(ISERROR(MATCH(WEEKDAY(ROW(INDIRECT(Q86&amp;":"&amp;S86))),DunDay,0)),IF(ISERROR(MATCH(ROW(INDIRECT(Q86&amp;":"&amp;S86)),National,0)),1,0)),0)))),"",IF(S86&lt;Q86,IF(OR(S86&lt;=0,Q86&lt;=0,S86&gt;Q86,ISNUMBER(S86)=FALSE, ISNUMBER(Q86)=FALSE),NA(),SUM(IF(ISERROR(MATCH(WEEKDAY(ROW(INDIRECT(S86&amp;":"&amp;Q86))),DunDay,0)),IF(ISERROR(MATCH(ROW(INDIRECT(S86&amp;":"&amp;Q86)),National,0)),1,0)),0)),IF(OR(Q86&lt;=0,S86&lt;=0,Q86&gt;S86,ISNUMBER(Q86)=FALSE, ISNUMBER(S86)=FALSE),NA(),SUM(IF(ISERROR(MATCH(WEEKDAY(ROW(INDIRECT(Q86&amp;":"&amp;S86))),DunDay,0)),IF(ISERROR(MATCH(ROW(INDIRECT(Q86&amp;":"&amp;S86)),National,0)),1,0)),0))))</f>
        <v/>
      </c>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row>
    <row r="87" spans="1:387" ht="15" customHeight="1" x14ac:dyDescent="0.3">
      <c r="A87" s="26"/>
      <c r="B87" s="27"/>
      <c r="C87" s="27"/>
      <c r="D87" s="27"/>
      <c r="E87" s="28"/>
      <c r="F87" s="29"/>
      <c r="G87" s="30"/>
      <c r="H87" s="31"/>
      <c r="I87" s="26"/>
      <c r="J87" s="24"/>
      <c r="K87" s="14"/>
      <c r="L87" s="14"/>
      <c r="M87" s="24"/>
      <c r="N87" s="14"/>
      <c r="O87" s="14" t="str">
        <f t="shared" si="279"/>
        <v/>
      </c>
      <c r="P87" s="7"/>
      <c r="Q87" s="7"/>
      <c r="R87" s="12" t="str">
        <f t="array" aca="1" ref="R87" ca="1">IF(ISERROR(IF(OR(P87&lt;=0,Q87&lt;=0,P87&gt;Q87,ISNUMBER(P87)=FALSE,ISNUMBER(Q87)=FALSE),NA(),SUM(IF(ISERROR(MATCH(WEEKDAY(ROW(INDIRECT(P87&amp;":"&amp;Q87)),2),DunDay,0)),IF(ISERROR(MATCH(ROW(INDIRECT(P87&amp;":"&amp;Q87)),National,0)),1,0)),0))),"",IF(OR(P87&lt;=0,Q87&lt;=0,P87&gt;Q87,ISNUMBER(P87)=FALSE,ISNUMBER(Q87)=FALSE),NA(),SUM(IF(ISERROR(MATCH(WEEKDAY(ROW(INDIRECT(P87&amp;":"&amp;Q87)),2),DunDay,0)),IF(ISERROR(MATCH(ROW(INDIRECT(P87&amp;":"&amp;Q87)),National,0)),1,0)),0)))</f>
        <v/>
      </c>
      <c r="S87" s="8"/>
      <c r="T87" s="5"/>
      <c r="U87" s="12" t="str">
        <f t="array" aca="1" ref="U87" ca="1">IF(ISERROR(IF(OR(O87&lt;=0,Q87&lt;=0,O87&gt;Q87,ISNUMBER(O87)=FALSE,ISNUMBER(Q87)=FALSE),NA(),SUM(IF(ISERROR(MATCH(WEEKDAY(ROW(INDIRECT(O87&amp;":"&amp;Q87)),2),DunDay,0)),IF(ISERROR(MATCH(ROW(INDIRECT(O87&amp;":"&amp;Q87)),National,0)),1,0)),0))),"",IF(OR(O87&lt;=0,Q87&lt;=0,O87&gt;Q87,ISNUMBER(O87)=FALSE,ISNUMBER(Q87)=FALSE),NA(),SUM(IF(ISERROR(MATCH(WEEKDAY(ROW(INDIRECT(O87&amp;":"&amp;Q87)),2),DunDay,0)),IF(ISERROR(MATCH(ROW(INDIRECT(O87&amp;":"&amp;Q87)),National,0)),1,0)),0)))</f>
        <v/>
      </c>
      <c r="V87" s="32" t="str">
        <f t="array" aca="1" ref="V87" ca="1">IF(ISERROR(IF(S87&lt;Q87,IF(OR(S87&lt;=0,Q87&lt;=0,S87&gt;Q87,ISNUMBER(S87)=FALSE, ISNUMBER(Q87)=FALSE),NA(),SUM(IF(ISERROR(MATCH(WEEKDAY(ROW(INDIRECT(S87&amp;":"&amp;Q87))),DunDay,0)),IF(ISERROR(MATCH(ROW(INDIRECT(S87&amp;":"&amp;Q87)),National,0)),1,0)),0)),IF(OR(Q87&lt;=0,S87&lt;=0,Q87&gt;S87,ISNUMBER(Q87)=FALSE, ISNUMBER(S87)=FALSE),NA(),SUM(IF(ISERROR(MATCH(WEEKDAY(ROW(INDIRECT(Q87&amp;":"&amp;S87))),DunDay,0)),IF(ISERROR(MATCH(ROW(INDIRECT(Q87&amp;":"&amp;S87)),National,0)),1,0)),0)))),"",IF(S87&lt;Q87,IF(OR(S87&lt;=0,Q87&lt;=0,S87&gt;Q87,ISNUMBER(S87)=FALSE, ISNUMBER(Q87)=FALSE),NA(),SUM(IF(ISERROR(MATCH(WEEKDAY(ROW(INDIRECT(S87&amp;":"&amp;Q87))),DunDay,0)),IF(ISERROR(MATCH(ROW(INDIRECT(S87&amp;":"&amp;Q87)),National,0)),1,0)),0)),IF(OR(Q87&lt;=0,S87&lt;=0,Q87&gt;S87,ISNUMBER(Q87)=FALSE, ISNUMBER(S87)=FALSE),NA(),SUM(IF(ISERROR(MATCH(WEEKDAY(ROW(INDIRECT(Q87&amp;":"&amp;S87))),DunDay,0)),IF(ISERROR(MATCH(ROW(INDIRECT(Q87&amp;":"&amp;S87)),National,0)),1,0)),0))))</f>
        <v/>
      </c>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row>
    <row r="88" spans="1:387" ht="15" customHeight="1" x14ac:dyDescent="0.3">
      <c r="A88" s="26"/>
      <c r="B88" s="27"/>
      <c r="C88" s="27"/>
      <c r="D88" s="27"/>
      <c r="E88" s="28"/>
      <c r="F88" s="29"/>
      <c r="G88" s="30"/>
      <c r="H88" s="31"/>
      <c r="I88" s="26"/>
      <c r="J88" s="24"/>
      <c r="K88" s="14"/>
      <c r="L88" s="14"/>
      <c r="M88" s="24"/>
      <c r="N88" s="14"/>
      <c r="O88" s="14" t="str">
        <f t="shared" si="279"/>
        <v/>
      </c>
      <c r="P88" s="7"/>
      <c r="Q88" s="7"/>
      <c r="R88" s="12" t="str">
        <f t="array" aca="1" ref="R88" ca="1">IF(ISERROR(IF(OR(P88&lt;=0,Q88&lt;=0,P88&gt;Q88,ISNUMBER(P88)=FALSE,ISNUMBER(Q88)=FALSE),NA(),SUM(IF(ISERROR(MATCH(WEEKDAY(ROW(INDIRECT(P88&amp;":"&amp;Q88)),2),DunDay,0)),IF(ISERROR(MATCH(ROW(INDIRECT(P88&amp;":"&amp;Q88)),National,0)),1,0)),0))),"",IF(OR(P88&lt;=0,Q88&lt;=0,P88&gt;Q88,ISNUMBER(P88)=FALSE,ISNUMBER(Q88)=FALSE),NA(),SUM(IF(ISERROR(MATCH(WEEKDAY(ROW(INDIRECT(P88&amp;":"&amp;Q88)),2),DunDay,0)),IF(ISERROR(MATCH(ROW(INDIRECT(P88&amp;":"&amp;Q88)),National,0)),1,0)),0)))</f>
        <v/>
      </c>
      <c r="S88" s="8"/>
      <c r="T88" s="5"/>
      <c r="U88" s="12" t="str">
        <f t="array" aca="1" ref="U88" ca="1">IF(ISERROR(IF(OR(O88&lt;=0,Q88&lt;=0,O88&gt;Q88,ISNUMBER(O88)=FALSE,ISNUMBER(Q88)=FALSE),NA(),SUM(IF(ISERROR(MATCH(WEEKDAY(ROW(INDIRECT(O88&amp;":"&amp;Q88)),2),DunDay,0)),IF(ISERROR(MATCH(ROW(INDIRECT(O88&amp;":"&amp;Q88)),National,0)),1,0)),0))),"",IF(OR(O88&lt;=0,Q88&lt;=0,O88&gt;Q88,ISNUMBER(O88)=FALSE,ISNUMBER(Q88)=FALSE),NA(),SUM(IF(ISERROR(MATCH(WEEKDAY(ROW(INDIRECT(O88&amp;":"&amp;Q88)),2),DunDay,0)),IF(ISERROR(MATCH(ROW(INDIRECT(O88&amp;":"&amp;Q88)),National,0)),1,0)),0)))</f>
        <v/>
      </c>
      <c r="V88" s="32" t="str">
        <f t="array" aca="1" ref="V88" ca="1">IF(ISERROR(IF(S88&lt;Q88,IF(OR(S88&lt;=0,Q88&lt;=0,S88&gt;Q88,ISNUMBER(S88)=FALSE, ISNUMBER(Q88)=FALSE),NA(),SUM(IF(ISERROR(MATCH(WEEKDAY(ROW(INDIRECT(S88&amp;":"&amp;Q88))),DunDay,0)),IF(ISERROR(MATCH(ROW(INDIRECT(S88&amp;":"&amp;Q88)),National,0)),1,0)),0)),IF(OR(Q88&lt;=0,S88&lt;=0,Q88&gt;S88,ISNUMBER(Q88)=FALSE, ISNUMBER(S88)=FALSE),NA(),SUM(IF(ISERROR(MATCH(WEEKDAY(ROW(INDIRECT(Q88&amp;":"&amp;S88))),DunDay,0)),IF(ISERROR(MATCH(ROW(INDIRECT(Q88&amp;":"&amp;S88)),National,0)),1,0)),0)))),"",IF(S88&lt;Q88,IF(OR(S88&lt;=0,Q88&lt;=0,S88&gt;Q88,ISNUMBER(S88)=FALSE, ISNUMBER(Q88)=FALSE),NA(),SUM(IF(ISERROR(MATCH(WEEKDAY(ROW(INDIRECT(S88&amp;":"&amp;Q88))),DunDay,0)),IF(ISERROR(MATCH(ROW(INDIRECT(S88&amp;":"&amp;Q88)),National,0)),1,0)),0)),IF(OR(Q88&lt;=0,S88&lt;=0,Q88&gt;S88,ISNUMBER(Q88)=FALSE, ISNUMBER(S88)=FALSE),NA(),SUM(IF(ISERROR(MATCH(WEEKDAY(ROW(INDIRECT(Q88&amp;":"&amp;S88))),DunDay,0)),IF(ISERROR(MATCH(ROW(INDIRECT(Q88&amp;":"&amp;S88)),National,0)),1,0)),0))))</f>
        <v/>
      </c>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row>
    <row r="89" spans="1:387" ht="15" customHeight="1" x14ac:dyDescent="0.3">
      <c r="A89" s="26"/>
      <c r="B89" s="27"/>
      <c r="C89" s="27"/>
      <c r="D89" s="27"/>
      <c r="E89" s="28"/>
      <c r="F89" s="29"/>
      <c r="G89" s="30"/>
      <c r="H89" s="31"/>
      <c r="I89" s="26"/>
      <c r="J89" s="24"/>
      <c r="K89" s="14"/>
      <c r="L89" s="14"/>
      <c r="M89" s="24"/>
      <c r="N89" s="14"/>
      <c r="O89" s="14" t="str">
        <f t="shared" si="279"/>
        <v/>
      </c>
      <c r="P89" s="7"/>
      <c r="Q89" s="7"/>
      <c r="R89" s="12" t="str">
        <f t="array" aca="1" ref="R89" ca="1">IF(ISERROR(IF(OR(P89&lt;=0,Q89&lt;=0,P89&gt;Q89,ISNUMBER(P89)=FALSE,ISNUMBER(Q89)=FALSE),NA(),SUM(IF(ISERROR(MATCH(WEEKDAY(ROW(INDIRECT(P89&amp;":"&amp;Q89)),2),DunDay,0)),IF(ISERROR(MATCH(ROW(INDIRECT(P89&amp;":"&amp;Q89)),National,0)),1,0)),0))),"",IF(OR(P89&lt;=0,Q89&lt;=0,P89&gt;Q89,ISNUMBER(P89)=FALSE,ISNUMBER(Q89)=FALSE),NA(),SUM(IF(ISERROR(MATCH(WEEKDAY(ROW(INDIRECT(P89&amp;":"&amp;Q89)),2),DunDay,0)),IF(ISERROR(MATCH(ROW(INDIRECT(P89&amp;":"&amp;Q89)),National,0)),1,0)),0)))</f>
        <v/>
      </c>
      <c r="S89" s="8"/>
      <c r="T89" s="5"/>
      <c r="U89" s="12" t="str">
        <f t="array" aca="1" ref="U89" ca="1">IF(ISERROR(IF(OR(O89&lt;=0,Q89&lt;=0,O89&gt;Q89,ISNUMBER(O89)=FALSE,ISNUMBER(Q89)=FALSE),NA(),SUM(IF(ISERROR(MATCH(WEEKDAY(ROW(INDIRECT(O89&amp;":"&amp;Q89)),2),DunDay,0)),IF(ISERROR(MATCH(ROW(INDIRECT(O89&amp;":"&amp;Q89)),National,0)),1,0)),0))),"",IF(OR(O89&lt;=0,Q89&lt;=0,O89&gt;Q89,ISNUMBER(O89)=FALSE,ISNUMBER(Q89)=FALSE),NA(),SUM(IF(ISERROR(MATCH(WEEKDAY(ROW(INDIRECT(O89&amp;":"&amp;Q89)),2),DunDay,0)),IF(ISERROR(MATCH(ROW(INDIRECT(O89&amp;":"&amp;Q89)),National,0)),1,0)),0)))</f>
        <v/>
      </c>
      <c r="V89" s="32" t="str">
        <f t="array" aca="1" ref="V89" ca="1">IF(ISERROR(IF(S89&lt;Q89,IF(OR(S89&lt;=0,Q89&lt;=0,S89&gt;Q89,ISNUMBER(S89)=FALSE, ISNUMBER(Q89)=FALSE),NA(),SUM(IF(ISERROR(MATCH(WEEKDAY(ROW(INDIRECT(S89&amp;":"&amp;Q89))),DunDay,0)),IF(ISERROR(MATCH(ROW(INDIRECT(S89&amp;":"&amp;Q89)),National,0)),1,0)),0)),IF(OR(Q89&lt;=0,S89&lt;=0,Q89&gt;S89,ISNUMBER(Q89)=FALSE, ISNUMBER(S89)=FALSE),NA(),SUM(IF(ISERROR(MATCH(WEEKDAY(ROW(INDIRECT(Q89&amp;":"&amp;S89))),DunDay,0)),IF(ISERROR(MATCH(ROW(INDIRECT(Q89&amp;":"&amp;S89)),National,0)),1,0)),0)))),"",IF(S89&lt;Q89,IF(OR(S89&lt;=0,Q89&lt;=0,S89&gt;Q89,ISNUMBER(S89)=FALSE, ISNUMBER(Q89)=FALSE),NA(),SUM(IF(ISERROR(MATCH(WEEKDAY(ROW(INDIRECT(S89&amp;":"&amp;Q89))),DunDay,0)),IF(ISERROR(MATCH(ROW(INDIRECT(S89&amp;":"&amp;Q89)),National,0)),1,0)),0)),IF(OR(Q89&lt;=0,S89&lt;=0,Q89&gt;S89,ISNUMBER(Q89)=FALSE, ISNUMBER(S89)=FALSE),NA(),SUM(IF(ISERROR(MATCH(WEEKDAY(ROW(INDIRECT(Q89&amp;":"&amp;S89))),DunDay,0)),IF(ISERROR(MATCH(ROW(INDIRECT(Q89&amp;":"&amp;S89)),National,0)),1,0)),0))))</f>
        <v/>
      </c>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row>
    <row r="90" spans="1:387" ht="15" customHeight="1" x14ac:dyDescent="0.3">
      <c r="A90" s="26"/>
      <c r="B90" s="27"/>
      <c r="C90" s="27"/>
      <c r="D90" s="27"/>
      <c r="E90" s="28"/>
      <c r="F90" s="29"/>
      <c r="G90" s="30"/>
      <c r="H90" s="31"/>
      <c r="I90" s="26"/>
      <c r="J90" s="24"/>
      <c r="K90" s="14"/>
      <c r="L90" s="14"/>
      <c r="M90" s="24"/>
      <c r="N90" s="14"/>
      <c r="O90" s="14" t="str">
        <f t="shared" si="279"/>
        <v/>
      </c>
      <c r="P90" s="7"/>
      <c r="Q90" s="7"/>
      <c r="R90" s="12" t="str">
        <f t="array" aca="1" ref="R90" ca="1">IF(ISERROR(IF(OR(P90&lt;=0,Q90&lt;=0,P90&gt;Q90,ISNUMBER(P90)=FALSE,ISNUMBER(Q90)=FALSE),NA(),SUM(IF(ISERROR(MATCH(WEEKDAY(ROW(INDIRECT(P90&amp;":"&amp;Q90)),2),DunDay,0)),IF(ISERROR(MATCH(ROW(INDIRECT(P90&amp;":"&amp;Q90)),National,0)),1,0)),0))),"",IF(OR(P90&lt;=0,Q90&lt;=0,P90&gt;Q90,ISNUMBER(P90)=FALSE,ISNUMBER(Q90)=FALSE),NA(),SUM(IF(ISERROR(MATCH(WEEKDAY(ROW(INDIRECT(P90&amp;":"&amp;Q90)),2),DunDay,0)),IF(ISERROR(MATCH(ROW(INDIRECT(P90&amp;":"&amp;Q90)),National,0)),1,0)),0)))</f>
        <v/>
      </c>
      <c r="S90" s="8"/>
      <c r="T90" s="5"/>
      <c r="U90" s="12" t="str">
        <f t="array" aca="1" ref="U90" ca="1">IF(ISERROR(IF(OR(O90&lt;=0,Q90&lt;=0,O90&gt;Q90,ISNUMBER(O90)=FALSE,ISNUMBER(Q90)=FALSE),NA(),SUM(IF(ISERROR(MATCH(WEEKDAY(ROW(INDIRECT(O90&amp;":"&amp;Q90)),2),DunDay,0)),IF(ISERROR(MATCH(ROW(INDIRECT(O90&amp;":"&amp;Q90)),National,0)),1,0)),0))),"",IF(OR(O90&lt;=0,Q90&lt;=0,O90&gt;Q90,ISNUMBER(O90)=FALSE,ISNUMBER(Q90)=FALSE),NA(),SUM(IF(ISERROR(MATCH(WEEKDAY(ROW(INDIRECT(O90&amp;":"&amp;Q90)),2),DunDay,0)),IF(ISERROR(MATCH(ROW(INDIRECT(O90&amp;":"&amp;Q90)),National,0)),1,0)),0)))</f>
        <v/>
      </c>
      <c r="V90" s="32" t="str">
        <f t="array" aca="1" ref="V90" ca="1">IF(ISERROR(IF(S90&lt;Q90,IF(OR(S90&lt;=0,Q90&lt;=0,S90&gt;Q90,ISNUMBER(S90)=FALSE, ISNUMBER(Q90)=FALSE),NA(),SUM(IF(ISERROR(MATCH(WEEKDAY(ROW(INDIRECT(S90&amp;":"&amp;Q90))),DunDay,0)),IF(ISERROR(MATCH(ROW(INDIRECT(S90&amp;":"&amp;Q90)),National,0)),1,0)),0)),IF(OR(Q90&lt;=0,S90&lt;=0,Q90&gt;S90,ISNUMBER(Q90)=FALSE, ISNUMBER(S90)=FALSE),NA(),SUM(IF(ISERROR(MATCH(WEEKDAY(ROW(INDIRECT(Q90&amp;":"&amp;S90))),DunDay,0)),IF(ISERROR(MATCH(ROW(INDIRECT(Q90&amp;":"&amp;S90)),National,0)),1,0)),0)))),"",IF(S90&lt;Q90,IF(OR(S90&lt;=0,Q90&lt;=0,S90&gt;Q90,ISNUMBER(S90)=FALSE, ISNUMBER(Q90)=FALSE),NA(),SUM(IF(ISERROR(MATCH(WEEKDAY(ROW(INDIRECT(S90&amp;":"&amp;Q90))),DunDay,0)),IF(ISERROR(MATCH(ROW(INDIRECT(S90&amp;":"&amp;Q90)),National,0)),1,0)),0)),IF(OR(Q90&lt;=0,S90&lt;=0,Q90&gt;S90,ISNUMBER(Q90)=FALSE, ISNUMBER(S90)=FALSE),NA(),SUM(IF(ISERROR(MATCH(WEEKDAY(ROW(INDIRECT(Q90&amp;":"&amp;S90))),DunDay,0)),IF(ISERROR(MATCH(ROW(INDIRECT(Q90&amp;":"&amp;S90)),National,0)),1,0)),0))))</f>
        <v/>
      </c>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row>
    <row r="91" spans="1:387" ht="15" customHeight="1" x14ac:dyDescent="0.3">
      <c r="A91" s="26"/>
      <c r="B91" s="27"/>
      <c r="C91" s="27"/>
      <c r="D91" s="27"/>
      <c r="E91" s="28"/>
      <c r="F91" s="29"/>
      <c r="G91" s="30"/>
      <c r="H91" s="31"/>
      <c r="I91" s="26"/>
      <c r="J91" s="24"/>
      <c r="K91" s="14"/>
      <c r="L91" s="14"/>
      <c r="M91" s="24"/>
      <c r="N91" s="14"/>
      <c r="O91" s="14" t="str">
        <f t="shared" si="279"/>
        <v/>
      </c>
      <c r="P91" s="7"/>
      <c r="Q91" s="7"/>
      <c r="R91" s="12" t="str">
        <f t="array" aca="1" ref="R91" ca="1">IF(ISERROR(IF(OR(P91&lt;=0,Q91&lt;=0,P91&gt;Q91,ISNUMBER(P91)=FALSE,ISNUMBER(Q91)=FALSE),NA(),SUM(IF(ISERROR(MATCH(WEEKDAY(ROW(INDIRECT(P91&amp;":"&amp;Q91)),2),DunDay,0)),IF(ISERROR(MATCH(ROW(INDIRECT(P91&amp;":"&amp;Q91)),National,0)),1,0)),0))),"",IF(OR(P91&lt;=0,Q91&lt;=0,P91&gt;Q91,ISNUMBER(P91)=FALSE,ISNUMBER(Q91)=FALSE),NA(),SUM(IF(ISERROR(MATCH(WEEKDAY(ROW(INDIRECT(P91&amp;":"&amp;Q91)),2),DunDay,0)),IF(ISERROR(MATCH(ROW(INDIRECT(P91&amp;":"&amp;Q91)),National,0)),1,0)),0)))</f>
        <v/>
      </c>
      <c r="S91" s="8"/>
      <c r="T91" s="5"/>
      <c r="U91" s="12" t="str">
        <f t="array" aca="1" ref="U91" ca="1">IF(ISERROR(IF(OR(O91&lt;=0,Q91&lt;=0,O91&gt;Q91,ISNUMBER(O91)=FALSE,ISNUMBER(Q91)=FALSE),NA(),SUM(IF(ISERROR(MATCH(WEEKDAY(ROW(INDIRECT(O91&amp;":"&amp;Q91)),2),DunDay,0)),IF(ISERROR(MATCH(ROW(INDIRECT(O91&amp;":"&amp;Q91)),National,0)),1,0)),0))),"",IF(OR(O91&lt;=0,Q91&lt;=0,O91&gt;Q91,ISNUMBER(O91)=FALSE,ISNUMBER(Q91)=FALSE),NA(),SUM(IF(ISERROR(MATCH(WEEKDAY(ROW(INDIRECT(O91&amp;":"&amp;Q91)),2),DunDay,0)),IF(ISERROR(MATCH(ROW(INDIRECT(O91&amp;":"&amp;Q91)),National,0)),1,0)),0)))</f>
        <v/>
      </c>
      <c r="V91" s="32" t="str">
        <f t="array" aca="1" ref="V91" ca="1">IF(ISERROR(IF(S91&lt;Q91,IF(OR(S91&lt;=0,Q91&lt;=0,S91&gt;Q91,ISNUMBER(S91)=FALSE, ISNUMBER(Q91)=FALSE),NA(),SUM(IF(ISERROR(MATCH(WEEKDAY(ROW(INDIRECT(S91&amp;":"&amp;Q91))),DunDay,0)),IF(ISERROR(MATCH(ROW(INDIRECT(S91&amp;":"&amp;Q91)),National,0)),1,0)),0)),IF(OR(Q91&lt;=0,S91&lt;=0,Q91&gt;S91,ISNUMBER(Q91)=FALSE, ISNUMBER(S91)=FALSE),NA(),SUM(IF(ISERROR(MATCH(WEEKDAY(ROW(INDIRECT(Q91&amp;":"&amp;S91))),DunDay,0)),IF(ISERROR(MATCH(ROW(INDIRECT(Q91&amp;":"&amp;S91)),National,0)),1,0)),0)))),"",IF(S91&lt;Q91,IF(OR(S91&lt;=0,Q91&lt;=0,S91&gt;Q91,ISNUMBER(S91)=FALSE, ISNUMBER(Q91)=FALSE),NA(),SUM(IF(ISERROR(MATCH(WEEKDAY(ROW(INDIRECT(S91&amp;":"&amp;Q91))),DunDay,0)),IF(ISERROR(MATCH(ROW(INDIRECT(S91&amp;":"&amp;Q91)),National,0)),1,0)),0)),IF(OR(Q91&lt;=0,S91&lt;=0,Q91&gt;S91,ISNUMBER(Q91)=FALSE, ISNUMBER(S91)=FALSE),NA(),SUM(IF(ISERROR(MATCH(WEEKDAY(ROW(INDIRECT(Q91&amp;":"&amp;S91))),DunDay,0)),IF(ISERROR(MATCH(ROW(INDIRECT(Q91&amp;":"&amp;S91)),National,0)),1,0)),0))))</f>
        <v/>
      </c>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row>
    <row r="92" spans="1:387" ht="15" customHeight="1" x14ac:dyDescent="0.3">
      <c r="A92" s="26"/>
      <c r="B92" s="27"/>
      <c r="C92" s="27"/>
      <c r="D92" s="27"/>
      <c r="E92" s="28"/>
      <c r="F92" s="29"/>
      <c r="G92" s="30"/>
      <c r="H92" s="31"/>
      <c r="I92" s="26"/>
      <c r="J92" s="24"/>
      <c r="K92" s="14"/>
      <c r="L92" s="14"/>
      <c r="M92" s="24"/>
      <c r="N92" s="14"/>
      <c r="O92" s="14" t="str">
        <f t="shared" si="279"/>
        <v/>
      </c>
      <c r="P92" s="7"/>
      <c r="Q92" s="7"/>
      <c r="R92" s="12" t="str">
        <f t="array" aca="1" ref="R92" ca="1">IF(ISERROR(IF(OR(P92&lt;=0,Q92&lt;=0,P92&gt;Q92,ISNUMBER(P92)=FALSE,ISNUMBER(Q92)=FALSE),NA(),SUM(IF(ISERROR(MATCH(WEEKDAY(ROW(INDIRECT(P92&amp;":"&amp;Q92)),2),DunDay,0)),IF(ISERROR(MATCH(ROW(INDIRECT(P92&amp;":"&amp;Q92)),National,0)),1,0)),0))),"",IF(OR(P92&lt;=0,Q92&lt;=0,P92&gt;Q92,ISNUMBER(P92)=FALSE,ISNUMBER(Q92)=FALSE),NA(),SUM(IF(ISERROR(MATCH(WEEKDAY(ROW(INDIRECT(P92&amp;":"&amp;Q92)),2),DunDay,0)),IF(ISERROR(MATCH(ROW(INDIRECT(P92&amp;":"&amp;Q92)),National,0)),1,0)),0)))</f>
        <v/>
      </c>
      <c r="S92" s="8"/>
      <c r="T92" s="5"/>
      <c r="U92" s="12" t="str">
        <f t="array" aca="1" ref="U92" ca="1">IF(ISERROR(IF(OR(O92&lt;=0,Q92&lt;=0,O92&gt;Q92,ISNUMBER(O92)=FALSE,ISNUMBER(Q92)=FALSE),NA(),SUM(IF(ISERROR(MATCH(WEEKDAY(ROW(INDIRECT(O92&amp;":"&amp;Q92)),2),DunDay,0)),IF(ISERROR(MATCH(ROW(INDIRECT(O92&amp;":"&amp;Q92)),National,0)),1,0)),0))),"",IF(OR(O92&lt;=0,Q92&lt;=0,O92&gt;Q92,ISNUMBER(O92)=FALSE,ISNUMBER(Q92)=FALSE),NA(),SUM(IF(ISERROR(MATCH(WEEKDAY(ROW(INDIRECT(O92&amp;":"&amp;Q92)),2),DunDay,0)),IF(ISERROR(MATCH(ROW(INDIRECT(O92&amp;":"&amp;Q92)),National,0)),1,0)),0)))</f>
        <v/>
      </c>
      <c r="V92" s="32" t="str">
        <f t="array" aca="1" ref="V92" ca="1">IF(ISERROR(IF(S92&lt;Q92,IF(OR(S92&lt;=0,Q92&lt;=0,S92&gt;Q92,ISNUMBER(S92)=FALSE, ISNUMBER(Q92)=FALSE),NA(),SUM(IF(ISERROR(MATCH(WEEKDAY(ROW(INDIRECT(S92&amp;":"&amp;Q92))),DunDay,0)),IF(ISERROR(MATCH(ROW(INDIRECT(S92&amp;":"&amp;Q92)),National,0)),1,0)),0)),IF(OR(Q92&lt;=0,S92&lt;=0,Q92&gt;S92,ISNUMBER(Q92)=FALSE, ISNUMBER(S92)=FALSE),NA(),SUM(IF(ISERROR(MATCH(WEEKDAY(ROW(INDIRECT(Q92&amp;":"&amp;S92))),DunDay,0)),IF(ISERROR(MATCH(ROW(INDIRECT(Q92&amp;":"&amp;S92)),National,0)),1,0)),0)))),"",IF(S92&lt;Q92,IF(OR(S92&lt;=0,Q92&lt;=0,S92&gt;Q92,ISNUMBER(S92)=FALSE, ISNUMBER(Q92)=FALSE),NA(),SUM(IF(ISERROR(MATCH(WEEKDAY(ROW(INDIRECT(S92&amp;":"&amp;Q92))),DunDay,0)),IF(ISERROR(MATCH(ROW(INDIRECT(S92&amp;":"&amp;Q92)),National,0)),1,0)),0)),IF(OR(Q92&lt;=0,S92&lt;=0,Q92&gt;S92,ISNUMBER(Q92)=FALSE, ISNUMBER(S92)=FALSE),NA(),SUM(IF(ISERROR(MATCH(WEEKDAY(ROW(INDIRECT(Q92&amp;":"&amp;S92))),DunDay,0)),IF(ISERROR(MATCH(ROW(INDIRECT(Q92&amp;":"&amp;S92)),National,0)),1,0)),0))))</f>
        <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row>
    <row r="93" spans="1:387" ht="15" customHeight="1" x14ac:dyDescent="0.3">
      <c r="A93" s="26"/>
      <c r="B93" s="27"/>
      <c r="C93" s="27"/>
      <c r="D93" s="27"/>
      <c r="E93" s="28"/>
      <c r="F93" s="29"/>
      <c r="G93" s="30"/>
      <c r="H93" s="31"/>
      <c r="I93" s="26"/>
      <c r="J93" s="24"/>
      <c r="K93" s="14"/>
      <c r="L93" s="14"/>
      <c r="M93" s="24"/>
      <c r="N93" s="14"/>
      <c r="O93" s="14" t="str">
        <f t="shared" si="279"/>
        <v/>
      </c>
      <c r="P93" s="7"/>
      <c r="Q93" s="7"/>
      <c r="R93" s="12" t="str">
        <f t="array" aca="1" ref="R93" ca="1">IF(ISERROR(IF(OR(P93&lt;=0,Q93&lt;=0,P93&gt;Q93,ISNUMBER(P93)=FALSE,ISNUMBER(Q93)=FALSE),NA(),SUM(IF(ISERROR(MATCH(WEEKDAY(ROW(INDIRECT(P93&amp;":"&amp;Q93)),2),DunDay,0)),IF(ISERROR(MATCH(ROW(INDIRECT(P93&amp;":"&amp;Q93)),National,0)),1,0)),0))),"",IF(OR(P93&lt;=0,Q93&lt;=0,P93&gt;Q93,ISNUMBER(P93)=FALSE,ISNUMBER(Q93)=FALSE),NA(),SUM(IF(ISERROR(MATCH(WEEKDAY(ROW(INDIRECT(P93&amp;":"&amp;Q93)),2),DunDay,0)),IF(ISERROR(MATCH(ROW(INDIRECT(P93&amp;":"&amp;Q93)),National,0)),1,0)),0)))</f>
        <v/>
      </c>
      <c r="S93" s="8"/>
      <c r="T93" s="5"/>
      <c r="U93" s="12" t="str">
        <f t="array" aca="1" ref="U93" ca="1">IF(ISERROR(IF(OR(O93&lt;=0,Q93&lt;=0,O93&gt;Q93,ISNUMBER(O93)=FALSE,ISNUMBER(Q93)=FALSE),NA(),SUM(IF(ISERROR(MATCH(WEEKDAY(ROW(INDIRECT(O93&amp;":"&amp;Q93)),2),DunDay,0)),IF(ISERROR(MATCH(ROW(INDIRECT(O93&amp;":"&amp;Q93)),National,0)),1,0)),0))),"",IF(OR(O93&lt;=0,Q93&lt;=0,O93&gt;Q93,ISNUMBER(O93)=FALSE,ISNUMBER(Q93)=FALSE),NA(),SUM(IF(ISERROR(MATCH(WEEKDAY(ROW(INDIRECT(O93&amp;":"&amp;Q93)),2),DunDay,0)),IF(ISERROR(MATCH(ROW(INDIRECT(O93&amp;":"&amp;Q93)),National,0)),1,0)),0)))</f>
        <v/>
      </c>
      <c r="V93" s="32" t="str">
        <f t="array" aca="1" ref="V93" ca="1">IF(ISERROR(IF(S93&lt;Q93,IF(OR(S93&lt;=0,Q93&lt;=0,S93&gt;Q93,ISNUMBER(S93)=FALSE, ISNUMBER(Q93)=FALSE),NA(),SUM(IF(ISERROR(MATCH(WEEKDAY(ROW(INDIRECT(S93&amp;":"&amp;Q93))),DunDay,0)),IF(ISERROR(MATCH(ROW(INDIRECT(S93&amp;":"&amp;Q93)),National,0)),1,0)),0)),IF(OR(Q93&lt;=0,S93&lt;=0,Q93&gt;S93,ISNUMBER(Q93)=FALSE, ISNUMBER(S93)=FALSE),NA(),SUM(IF(ISERROR(MATCH(WEEKDAY(ROW(INDIRECT(Q93&amp;":"&amp;S93))),DunDay,0)),IF(ISERROR(MATCH(ROW(INDIRECT(Q93&amp;":"&amp;S93)),National,0)),1,0)),0)))),"",IF(S93&lt;Q93,IF(OR(S93&lt;=0,Q93&lt;=0,S93&gt;Q93,ISNUMBER(S93)=FALSE, ISNUMBER(Q93)=FALSE),NA(),SUM(IF(ISERROR(MATCH(WEEKDAY(ROW(INDIRECT(S93&amp;":"&amp;Q93))),DunDay,0)),IF(ISERROR(MATCH(ROW(INDIRECT(S93&amp;":"&amp;Q93)),National,0)),1,0)),0)),IF(OR(Q93&lt;=0,S93&lt;=0,Q93&gt;S93,ISNUMBER(Q93)=FALSE, ISNUMBER(S93)=FALSE),NA(),SUM(IF(ISERROR(MATCH(WEEKDAY(ROW(INDIRECT(Q93&amp;":"&amp;S93))),DunDay,0)),IF(ISERROR(MATCH(ROW(INDIRECT(Q93&amp;":"&amp;S93)),National,0)),1,0)),0))))</f>
        <v/>
      </c>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row>
    <row r="94" spans="1:387" ht="15" customHeight="1" x14ac:dyDescent="0.3">
      <c r="A94" s="26"/>
      <c r="B94" s="27"/>
      <c r="C94" s="27"/>
      <c r="D94" s="27"/>
      <c r="E94" s="28"/>
      <c r="F94" s="29"/>
      <c r="G94" s="30"/>
      <c r="H94" s="31"/>
      <c r="I94" s="26"/>
      <c r="J94" s="24"/>
      <c r="K94" s="14"/>
      <c r="L94" s="14"/>
      <c r="M94" s="24"/>
      <c r="N94" s="14"/>
      <c r="O94" s="14" t="str">
        <f t="shared" si="279"/>
        <v/>
      </c>
      <c r="P94" s="7"/>
      <c r="Q94" s="7"/>
      <c r="R94" s="12" t="str">
        <f t="array" aca="1" ref="R94" ca="1">IF(ISERROR(IF(OR(P94&lt;=0,Q94&lt;=0,P94&gt;Q94,ISNUMBER(P94)=FALSE,ISNUMBER(Q94)=FALSE),NA(),SUM(IF(ISERROR(MATCH(WEEKDAY(ROW(INDIRECT(P94&amp;":"&amp;Q94)),2),DunDay,0)),IF(ISERROR(MATCH(ROW(INDIRECT(P94&amp;":"&amp;Q94)),National,0)),1,0)),0))),"",IF(OR(P94&lt;=0,Q94&lt;=0,P94&gt;Q94,ISNUMBER(P94)=FALSE,ISNUMBER(Q94)=FALSE),NA(),SUM(IF(ISERROR(MATCH(WEEKDAY(ROW(INDIRECT(P94&amp;":"&amp;Q94)),2),DunDay,0)),IF(ISERROR(MATCH(ROW(INDIRECT(P94&amp;":"&amp;Q94)),National,0)),1,0)),0)))</f>
        <v/>
      </c>
      <c r="S94" s="8"/>
      <c r="T94" s="5"/>
      <c r="U94" s="12" t="str">
        <f t="array" aca="1" ref="U94" ca="1">IF(ISERROR(IF(OR(O94&lt;=0,Q94&lt;=0,O94&gt;Q94,ISNUMBER(O94)=FALSE,ISNUMBER(Q94)=FALSE),NA(),SUM(IF(ISERROR(MATCH(WEEKDAY(ROW(INDIRECT(O94&amp;":"&amp;Q94)),2),DunDay,0)),IF(ISERROR(MATCH(ROW(INDIRECT(O94&amp;":"&amp;Q94)),National,0)),1,0)),0))),"",IF(OR(O94&lt;=0,Q94&lt;=0,O94&gt;Q94,ISNUMBER(O94)=FALSE,ISNUMBER(Q94)=FALSE),NA(),SUM(IF(ISERROR(MATCH(WEEKDAY(ROW(INDIRECT(O94&amp;":"&amp;Q94)),2),DunDay,0)),IF(ISERROR(MATCH(ROW(INDIRECT(O94&amp;":"&amp;Q94)),National,0)),1,0)),0)))</f>
        <v/>
      </c>
      <c r="V94" s="32" t="str">
        <f t="array" aca="1" ref="V94" ca="1">IF(ISERROR(IF(S94&lt;Q94,IF(OR(S94&lt;=0,Q94&lt;=0,S94&gt;Q94,ISNUMBER(S94)=FALSE, ISNUMBER(Q94)=FALSE),NA(),SUM(IF(ISERROR(MATCH(WEEKDAY(ROW(INDIRECT(S94&amp;":"&amp;Q94))),DunDay,0)),IF(ISERROR(MATCH(ROW(INDIRECT(S94&amp;":"&amp;Q94)),National,0)),1,0)),0)),IF(OR(Q94&lt;=0,S94&lt;=0,Q94&gt;S94,ISNUMBER(Q94)=FALSE, ISNUMBER(S94)=FALSE),NA(),SUM(IF(ISERROR(MATCH(WEEKDAY(ROW(INDIRECT(Q94&amp;":"&amp;S94))),DunDay,0)),IF(ISERROR(MATCH(ROW(INDIRECT(Q94&amp;":"&amp;S94)),National,0)),1,0)),0)))),"",IF(S94&lt;Q94,IF(OR(S94&lt;=0,Q94&lt;=0,S94&gt;Q94,ISNUMBER(S94)=FALSE, ISNUMBER(Q94)=FALSE),NA(),SUM(IF(ISERROR(MATCH(WEEKDAY(ROW(INDIRECT(S94&amp;":"&amp;Q94))),DunDay,0)),IF(ISERROR(MATCH(ROW(INDIRECT(S94&amp;":"&amp;Q94)),National,0)),1,0)),0)),IF(OR(Q94&lt;=0,S94&lt;=0,Q94&gt;S94,ISNUMBER(Q94)=FALSE, ISNUMBER(S94)=FALSE),NA(),SUM(IF(ISERROR(MATCH(WEEKDAY(ROW(INDIRECT(Q94&amp;":"&amp;S94))),DunDay,0)),IF(ISERROR(MATCH(ROW(INDIRECT(Q94&amp;":"&amp;S94)),National,0)),1,0)),0))))</f>
        <v/>
      </c>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row>
    <row r="95" spans="1:387" ht="15" customHeight="1" x14ac:dyDescent="0.3">
      <c r="A95" s="26"/>
      <c r="B95" s="27"/>
      <c r="C95" s="27"/>
      <c r="D95" s="27"/>
      <c r="E95" s="28"/>
      <c r="F95" s="29"/>
      <c r="G95" s="30"/>
      <c r="H95" s="31"/>
      <c r="I95" s="26"/>
      <c r="J95" s="24"/>
      <c r="K95" s="14"/>
      <c r="L95" s="14"/>
      <c r="M95" s="24"/>
      <c r="N95" s="14"/>
      <c r="O95" s="14" t="str">
        <f t="shared" si="279"/>
        <v/>
      </c>
      <c r="P95" s="7"/>
      <c r="Q95" s="7"/>
      <c r="R95" s="12" t="str">
        <f t="array" aca="1" ref="R95" ca="1">IF(ISERROR(IF(OR(P95&lt;=0,Q95&lt;=0,P95&gt;Q95,ISNUMBER(P95)=FALSE,ISNUMBER(Q95)=FALSE),NA(),SUM(IF(ISERROR(MATCH(WEEKDAY(ROW(INDIRECT(P95&amp;":"&amp;Q95)),2),DunDay,0)),IF(ISERROR(MATCH(ROW(INDIRECT(P95&amp;":"&amp;Q95)),National,0)),1,0)),0))),"",IF(OR(P95&lt;=0,Q95&lt;=0,P95&gt;Q95,ISNUMBER(P95)=FALSE,ISNUMBER(Q95)=FALSE),NA(),SUM(IF(ISERROR(MATCH(WEEKDAY(ROW(INDIRECT(P95&amp;":"&amp;Q95)),2),DunDay,0)),IF(ISERROR(MATCH(ROW(INDIRECT(P95&amp;":"&amp;Q95)),National,0)),1,0)),0)))</f>
        <v/>
      </c>
      <c r="S95" s="8"/>
      <c r="T95" s="5"/>
      <c r="U95" s="12" t="str">
        <f t="array" aca="1" ref="U95" ca="1">IF(ISERROR(IF(OR(O95&lt;=0,Q95&lt;=0,O95&gt;Q95,ISNUMBER(O95)=FALSE,ISNUMBER(Q95)=FALSE),NA(),SUM(IF(ISERROR(MATCH(WEEKDAY(ROW(INDIRECT(O95&amp;":"&amp;Q95)),2),DunDay,0)),IF(ISERROR(MATCH(ROW(INDIRECT(O95&amp;":"&amp;Q95)),National,0)),1,0)),0))),"",IF(OR(O95&lt;=0,Q95&lt;=0,O95&gt;Q95,ISNUMBER(O95)=FALSE,ISNUMBER(Q95)=FALSE),NA(),SUM(IF(ISERROR(MATCH(WEEKDAY(ROW(INDIRECT(O95&amp;":"&amp;Q95)),2),DunDay,0)),IF(ISERROR(MATCH(ROW(INDIRECT(O95&amp;":"&amp;Q95)),National,0)),1,0)),0)))</f>
        <v/>
      </c>
      <c r="V95" s="32" t="str">
        <f t="array" aca="1" ref="V95" ca="1">IF(ISERROR(IF(S95&lt;Q95,IF(OR(S95&lt;=0,Q95&lt;=0,S95&gt;Q95,ISNUMBER(S95)=FALSE, ISNUMBER(Q95)=FALSE),NA(),SUM(IF(ISERROR(MATCH(WEEKDAY(ROW(INDIRECT(S95&amp;":"&amp;Q95))),DunDay,0)),IF(ISERROR(MATCH(ROW(INDIRECT(S95&amp;":"&amp;Q95)),National,0)),1,0)),0)),IF(OR(Q95&lt;=0,S95&lt;=0,Q95&gt;S95,ISNUMBER(Q95)=FALSE, ISNUMBER(S95)=FALSE),NA(),SUM(IF(ISERROR(MATCH(WEEKDAY(ROW(INDIRECT(Q95&amp;":"&amp;S95))),DunDay,0)),IF(ISERROR(MATCH(ROW(INDIRECT(Q95&amp;":"&amp;S95)),National,0)),1,0)),0)))),"",IF(S95&lt;Q95,IF(OR(S95&lt;=0,Q95&lt;=0,S95&gt;Q95,ISNUMBER(S95)=FALSE, ISNUMBER(Q95)=FALSE),NA(),SUM(IF(ISERROR(MATCH(WEEKDAY(ROW(INDIRECT(S95&amp;":"&amp;Q95))),DunDay,0)),IF(ISERROR(MATCH(ROW(INDIRECT(S95&amp;":"&amp;Q95)),National,0)),1,0)),0)),IF(OR(Q95&lt;=0,S95&lt;=0,Q95&gt;S95,ISNUMBER(Q95)=FALSE, ISNUMBER(S95)=FALSE),NA(),SUM(IF(ISERROR(MATCH(WEEKDAY(ROW(INDIRECT(Q95&amp;":"&amp;S95))),DunDay,0)),IF(ISERROR(MATCH(ROW(INDIRECT(Q95&amp;":"&amp;S95)),National,0)),1,0)),0))))</f>
        <v/>
      </c>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row>
    <row r="96" spans="1:387" ht="15" customHeight="1" x14ac:dyDescent="0.3">
      <c r="A96" s="26"/>
      <c r="B96" s="27"/>
      <c r="C96" s="27"/>
      <c r="D96" s="27"/>
      <c r="E96" s="28"/>
      <c r="F96" s="29"/>
      <c r="G96" s="30"/>
      <c r="H96" s="31"/>
      <c r="I96" s="26"/>
      <c r="J96" s="24"/>
      <c r="K96" s="14"/>
      <c r="L96" s="14"/>
      <c r="M96" s="24"/>
      <c r="N96" s="14"/>
      <c r="O96" s="14" t="str">
        <f t="shared" si="279"/>
        <v/>
      </c>
      <c r="P96" s="7"/>
      <c r="Q96" s="7"/>
      <c r="R96" s="12" t="str">
        <f t="array" aca="1" ref="R96" ca="1">IF(ISERROR(IF(OR(P96&lt;=0,Q96&lt;=0,P96&gt;Q96,ISNUMBER(P96)=FALSE,ISNUMBER(Q96)=FALSE),NA(),SUM(IF(ISERROR(MATCH(WEEKDAY(ROW(INDIRECT(P96&amp;":"&amp;Q96)),2),DunDay,0)),IF(ISERROR(MATCH(ROW(INDIRECT(P96&amp;":"&amp;Q96)),National,0)),1,0)),0))),"",IF(OR(P96&lt;=0,Q96&lt;=0,P96&gt;Q96,ISNUMBER(P96)=FALSE,ISNUMBER(Q96)=FALSE),NA(),SUM(IF(ISERROR(MATCH(WEEKDAY(ROW(INDIRECT(P96&amp;":"&amp;Q96)),2),DunDay,0)),IF(ISERROR(MATCH(ROW(INDIRECT(P96&amp;":"&amp;Q96)),National,0)),1,0)),0)))</f>
        <v/>
      </c>
      <c r="S96" s="8"/>
      <c r="T96" s="5"/>
      <c r="U96" s="12" t="str">
        <f t="array" aca="1" ref="U96" ca="1">IF(ISERROR(IF(OR(O96&lt;=0,Q96&lt;=0,O96&gt;Q96,ISNUMBER(O96)=FALSE,ISNUMBER(Q96)=FALSE),NA(),SUM(IF(ISERROR(MATCH(WEEKDAY(ROW(INDIRECT(O96&amp;":"&amp;Q96)),2),DunDay,0)),IF(ISERROR(MATCH(ROW(INDIRECT(O96&amp;":"&amp;Q96)),National,0)),1,0)),0))),"",IF(OR(O96&lt;=0,Q96&lt;=0,O96&gt;Q96,ISNUMBER(O96)=FALSE,ISNUMBER(Q96)=FALSE),NA(),SUM(IF(ISERROR(MATCH(WEEKDAY(ROW(INDIRECT(O96&amp;":"&amp;Q96)),2),DunDay,0)),IF(ISERROR(MATCH(ROW(INDIRECT(O96&amp;":"&amp;Q96)),National,0)),1,0)),0)))</f>
        <v/>
      </c>
      <c r="V96" s="32" t="str">
        <f t="array" aca="1" ref="V96" ca="1">IF(ISERROR(IF(S96&lt;Q96,IF(OR(S96&lt;=0,Q96&lt;=0,S96&gt;Q96,ISNUMBER(S96)=FALSE, ISNUMBER(Q96)=FALSE),NA(),SUM(IF(ISERROR(MATCH(WEEKDAY(ROW(INDIRECT(S96&amp;":"&amp;Q96))),DunDay,0)),IF(ISERROR(MATCH(ROW(INDIRECT(S96&amp;":"&amp;Q96)),National,0)),1,0)),0)),IF(OR(Q96&lt;=0,S96&lt;=0,Q96&gt;S96,ISNUMBER(Q96)=FALSE, ISNUMBER(S96)=FALSE),NA(),SUM(IF(ISERROR(MATCH(WEEKDAY(ROW(INDIRECT(Q96&amp;":"&amp;S96))),DunDay,0)),IF(ISERROR(MATCH(ROW(INDIRECT(Q96&amp;":"&amp;S96)),National,0)),1,0)),0)))),"",IF(S96&lt;Q96,IF(OR(S96&lt;=0,Q96&lt;=0,S96&gt;Q96,ISNUMBER(S96)=FALSE, ISNUMBER(Q96)=FALSE),NA(),SUM(IF(ISERROR(MATCH(WEEKDAY(ROW(INDIRECT(S96&amp;":"&amp;Q96))),DunDay,0)),IF(ISERROR(MATCH(ROW(INDIRECT(S96&amp;":"&amp;Q96)),National,0)),1,0)),0)),IF(OR(Q96&lt;=0,S96&lt;=0,Q96&gt;S96,ISNUMBER(Q96)=FALSE, ISNUMBER(S96)=FALSE),NA(),SUM(IF(ISERROR(MATCH(WEEKDAY(ROW(INDIRECT(Q96&amp;":"&amp;S96))),DunDay,0)),IF(ISERROR(MATCH(ROW(INDIRECT(Q96&amp;":"&amp;S96)),National,0)),1,0)),0))))</f>
        <v/>
      </c>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row>
    <row r="97" spans="1:387" ht="15" customHeight="1" x14ac:dyDescent="0.3">
      <c r="A97" s="26"/>
      <c r="B97" s="27"/>
      <c r="C97" s="27"/>
      <c r="D97" s="27"/>
      <c r="E97" s="28"/>
      <c r="F97" s="29"/>
      <c r="G97" s="30"/>
      <c r="H97" s="31"/>
      <c r="I97" s="26"/>
      <c r="J97" s="24"/>
      <c r="K97" s="14"/>
      <c r="L97" s="14"/>
      <c r="M97" s="24"/>
      <c r="N97" s="14"/>
      <c r="O97" s="14" t="str">
        <f t="shared" si="279"/>
        <v/>
      </c>
      <c r="P97" s="7"/>
      <c r="Q97" s="7"/>
      <c r="R97" s="12" t="str">
        <f t="array" aca="1" ref="R97" ca="1">IF(ISERROR(IF(OR(P97&lt;=0,Q97&lt;=0,P97&gt;Q97,ISNUMBER(P97)=FALSE,ISNUMBER(Q97)=FALSE),NA(),SUM(IF(ISERROR(MATCH(WEEKDAY(ROW(INDIRECT(P97&amp;":"&amp;Q97)),2),DunDay,0)),IF(ISERROR(MATCH(ROW(INDIRECT(P97&amp;":"&amp;Q97)),National,0)),1,0)),0))),"",IF(OR(P97&lt;=0,Q97&lt;=0,P97&gt;Q97,ISNUMBER(P97)=FALSE,ISNUMBER(Q97)=FALSE),NA(),SUM(IF(ISERROR(MATCH(WEEKDAY(ROW(INDIRECT(P97&amp;":"&amp;Q97)),2),DunDay,0)),IF(ISERROR(MATCH(ROW(INDIRECT(P97&amp;":"&amp;Q97)),National,0)),1,0)),0)))</f>
        <v/>
      </c>
      <c r="S97" s="8"/>
      <c r="T97" s="5"/>
      <c r="U97" s="12" t="str">
        <f t="array" aca="1" ref="U97" ca="1">IF(ISERROR(IF(OR(O97&lt;=0,Q97&lt;=0,O97&gt;Q97,ISNUMBER(O97)=FALSE,ISNUMBER(Q97)=FALSE),NA(),SUM(IF(ISERROR(MATCH(WEEKDAY(ROW(INDIRECT(O97&amp;":"&amp;Q97)),2),DunDay,0)),IF(ISERROR(MATCH(ROW(INDIRECT(O97&amp;":"&amp;Q97)),National,0)),1,0)),0))),"",IF(OR(O97&lt;=0,Q97&lt;=0,O97&gt;Q97,ISNUMBER(O97)=FALSE,ISNUMBER(Q97)=FALSE),NA(),SUM(IF(ISERROR(MATCH(WEEKDAY(ROW(INDIRECT(O97&amp;":"&amp;Q97)),2),DunDay,0)),IF(ISERROR(MATCH(ROW(INDIRECT(O97&amp;":"&amp;Q97)),National,0)),1,0)),0)))</f>
        <v/>
      </c>
      <c r="V97" s="32" t="str">
        <f t="array" aca="1" ref="V97" ca="1">IF(ISERROR(IF(S97&lt;Q97,IF(OR(S97&lt;=0,Q97&lt;=0,S97&gt;Q97,ISNUMBER(S97)=FALSE, ISNUMBER(Q97)=FALSE),NA(),SUM(IF(ISERROR(MATCH(WEEKDAY(ROW(INDIRECT(S97&amp;":"&amp;Q97))),DunDay,0)),IF(ISERROR(MATCH(ROW(INDIRECT(S97&amp;":"&amp;Q97)),National,0)),1,0)),0)),IF(OR(Q97&lt;=0,S97&lt;=0,Q97&gt;S97,ISNUMBER(Q97)=FALSE, ISNUMBER(S97)=FALSE),NA(),SUM(IF(ISERROR(MATCH(WEEKDAY(ROW(INDIRECT(Q97&amp;":"&amp;S97))),DunDay,0)),IF(ISERROR(MATCH(ROW(INDIRECT(Q97&amp;":"&amp;S97)),National,0)),1,0)),0)))),"",IF(S97&lt;Q97,IF(OR(S97&lt;=0,Q97&lt;=0,S97&gt;Q97,ISNUMBER(S97)=FALSE, ISNUMBER(Q97)=FALSE),NA(),SUM(IF(ISERROR(MATCH(WEEKDAY(ROW(INDIRECT(S97&amp;":"&amp;Q97))),DunDay,0)),IF(ISERROR(MATCH(ROW(INDIRECT(S97&amp;":"&amp;Q97)),National,0)),1,0)),0)),IF(OR(Q97&lt;=0,S97&lt;=0,Q97&gt;S97,ISNUMBER(Q97)=FALSE, ISNUMBER(S97)=FALSE),NA(),SUM(IF(ISERROR(MATCH(WEEKDAY(ROW(INDIRECT(Q97&amp;":"&amp;S97))),DunDay,0)),IF(ISERROR(MATCH(ROW(INDIRECT(Q97&amp;":"&amp;S97)),National,0)),1,0)),0))))</f>
        <v/>
      </c>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row>
    <row r="98" spans="1:387" ht="15" customHeight="1" x14ac:dyDescent="0.3">
      <c r="A98" s="26"/>
      <c r="B98" s="27"/>
      <c r="C98" s="27"/>
      <c r="D98" s="27"/>
      <c r="E98" s="28"/>
      <c r="F98" s="29"/>
      <c r="G98" s="30"/>
      <c r="H98" s="31"/>
      <c r="I98" s="26"/>
      <c r="J98" s="24"/>
      <c r="K98" s="14"/>
      <c r="L98" s="14"/>
      <c r="M98" s="24"/>
      <c r="N98" s="14"/>
      <c r="O98" s="14" t="str">
        <f t="shared" si="279"/>
        <v/>
      </c>
      <c r="P98" s="7"/>
      <c r="Q98" s="7"/>
      <c r="R98" s="12" t="str">
        <f t="array" aca="1" ref="R98" ca="1">IF(ISERROR(IF(OR(P98&lt;=0,Q98&lt;=0,P98&gt;Q98,ISNUMBER(P98)=FALSE,ISNUMBER(Q98)=FALSE),NA(),SUM(IF(ISERROR(MATCH(WEEKDAY(ROW(INDIRECT(P98&amp;":"&amp;Q98)),2),DunDay,0)),IF(ISERROR(MATCH(ROW(INDIRECT(P98&amp;":"&amp;Q98)),National,0)),1,0)),0))),"",IF(OR(P98&lt;=0,Q98&lt;=0,P98&gt;Q98,ISNUMBER(P98)=FALSE,ISNUMBER(Q98)=FALSE),NA(),SUM(IF(ISERROR(MATCH(WEEKDAY(ROW(INDIRECT(P98&amp;":"&amp;Q98)),2),DunDay,0)),IF(ISERROR(MATCH(ROW(INDIRECT(P98&amp;":"&amp;Q98)),National,0)),1,0)),0)))</f>
        <v/>
      </c>
      <c r="S98" s="8"/>
      <c r="T98" s="5"/>
      <c r="U98" s="12" t="str">
        <f t="array" aca="1" ref="U98" ca="1">IF(ISERROR(IF(OR(O98&lt;=0,Q98&lt;=0,O98&gt;Q98,ISNUMBER(O98)=FALSE,ISNUMBER(Q98)=FALSE),NA(),SUM(IF(ISERROR(MATCH(WEEKDAY(ROW(INDIRECT(O98&amp;":"&amp;Q98)),2),DunDay,0)),IF(ISERROR(MATCH(ROW(INDIRECT(O98&amp;":"&amp;Q98)),National,0)),1,0)),0))),"",IF(OR(O98&lt;=0,Q98&lt;=0,O98&gt;Q98,ISNUMBER(O98)=FALSE,ISNUMBER(Q98)=FALSE),NA(),SUM(IF(ISERROR(MATCH(WEEKDAY(ROW(INDIRECT(O98&amp;":"&amp;Q98)),2),DunDay,0)),IF(ISERROR(MATCH(ROW(INDIRECT(O98&amp;":"&amp;Q98)),National,0)),1,0)),0)))</f>
        <v/>
      </c>
      <c r="V98" s="32" t="str">
        <f t="array" aca="1" ref="V98" ca="1">IF(ISERROR(IF(S98&lt;Q98,IF(OR(S98&lt;=0,Q98&lt;=0,S98&gt;Q98,ISNUMBER(S98)=FALSE, ISNUMBER(Q98)=FALSE),NA(),SUM(IF(ISERROR(MATCH(WEEKDAY(ROW(INDIRECT(S98&amp;":"&amp;Q98))),DunDay,0)),IF(ISERROR(MATCH(ROW(INDIRECT(S98&amp;":"&amp;Q98)),National,0)),1,0)),0)),IF(OR(Q98&lt;=0,S98&lt;=0,Q98&gt;S98,ISNUMBER(Q98)=FALSE, ISNUMBER(S98)=FALSE),NA(),SUM(IF(ISERROR(MATCH(WEEKDAY(ROW(INDIRECT(Q98&amp;":"&amp;S98))),DunDay,0)),IF(ISERROR(MATCH(ROW(INDIRECT(Q98&amp;":"&amp;S98)),National,0)),1,0)),0)))),"",IF(S98&lt;Q98,IF(OR(S98&lt;=0,Q98&lt;=0,S98&gt;Q98,ISNUMBER(S98)=FALSE, ISNUMBER(Q98)=FALSE),NA(),SUM(IF(ISERROR(MATCH(WEEKDAY(ROW(INDIRECT(S98&amp;":"&amp;Q98))),DunDay,0)),IF(ISERROR(MATCH(ROW(INDIRECT(S98&amp;":"&amp;Q98)),National,0)),1,0)),0)),IF(OR(Q98&lt;=0,S98&lt;=0,Q98&gt;S98,ISNUMBER(Q98)=FALSE, ISNUMBER(S98)=FALSE),NA(),SUM(IF(ISERROR(MATCH(WEEKDAY(ROW(INDIRECT(Q98&amp;":"&amp;S98))),DunDay,0)),IF(ISERROR(MATCH(ROW(INDIRECT(Q98&amp;":"&amp;S98)),National,0)),1,0)),0))))</f>
        <v/>
      </c>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row>
    <row r="99" spans="1:387" ht="15" customHeight="1" x14ac:dyDescent="0.3">
      <c r="A99" s="26"/>
      <c r="B99" s="27"/>
      <c r="C99" s="27"/>
      <c r="D99" s="27"/>
      <c r="E99" s="28"/>
      <c r="F99" s="29"/>
      <c r="G99" s="30"/>
      <c r="H99" s="31"/>
      <c r="I99" s="26"/>
      <c r="J99" s="24"/>
      <c r="K99" s="14"/>
      <c r="L99" s="14"/>
      <c r="M99" s="24"/>
      <c r="N99" s="14"/>
      <c r="O99" s="14" t="str">
        <f t="shared" si="279"/>
        <v/>
      </c>
      <c r="P99" s="7"/>
      <c r="Q99" s="7"/>
      <c r="R99" s="12" t="str">
        <f t="array" aca="1" ref="R99" ca="1">IF(ISERROR(IF(OR(P99&lt;=0,Q99&lt;=0,P99&gt;Q99,ISNUMBER(P99)=FALSE,ISNUMBER(Q99)=FALSE),NA(),SUM(IF(ISERROR(MATCH(WEEKDAY(ROW(INDIRECT(P99&amp;":"&amp;Q99)),2),DunDay,0)),IF(ISERROR(MATCH(ROW(INDIRECT(P99&amp;":"&amp;Q99)),National,0)),1,0)),0))),"",IF(OR(P99&lt;=0,Q99&lt;=0,P99&gt;Q99,ISNUMBER(P99)=FALSE,ISNUMBER(Q99)=FALSE),NA(),SUM(IF(ISERROR(MATCH(WEEKDAY(ROW(INDIRECT(P99&amp;":"&amp;Q99)),2),DunDay,0)),IF(ISERROR(MATCH(ROW(INDIRECT(P99&amp;":"&amp;Q99)),National,0)),1,0)),0)))</f>
        <v/>
      </c>
      <c r="S99" s="8"/>
      <c r="T99" s="5"/>
      <c r="U99" s="12" t="str">
        <f t="array" aca="1" ref="U99" ca="1">IF(ISERROR(IF(OR(O99&lt;=0,Q99&lt;=0,O99&gt;Q99,ISNUMBER(O99)=FALSE,ISNUMBER(Q99)=FALSE),NA(),SUM(IF(ISERROR(MATCH(WEEKDAY(ROW(INDIRECT(O99&amp;":"&amp;Q99)),2),DunDay,0)),IF(ISERROR(MATCH(ROW(INDIRECT(O99&amp;":"&amp;Q99)),National,0)),1,0)),0))),"",IF(OR(O99&lt;=0,Q99&lt;=0,O99&gt;Q99,ISNUMBER(O99)=FALSE,ISNUMBER(Q99)=FALSE),NA(),SUM(IF(ISERROR(MATCH(WEEKDAY(ROW(INDIRECT(O99&amp;":"&amp;Q99)),2),DunDay,0)),IF(ISERROR(MATCH(ROW(INDIRECT(O99&amp;":"&amp;Q99)),National,0)),1,0)),0)))</f>
        <v/>
      </c>
      <c r="V99" s="32" t="str">
        <f t="array" aca="1" ref="V99" ca="1">IF(ISERROR(IF(S99&lt;Q99,IF(OR(S99&lt;=0,Q99&lt;=0,S99&gt;Q99,ISNUMBER(S99)=FALSE, ISNUMBER(Q99)=FALSE),NA(),SUM(IF(ISERROR(MATCH(WEEKDAY(ROW(INDIRECT(S99&amp;":"&amp;Q99))),DunDay,0)),IF(ISERROR(MATCH(ROW(INDIRECT(S99&amp;":"&amp;Q99)),National,0)),1,0)),0)),IF(OR(Q99&lt;=0,S99&lt;=0,Q99&gt;S99,ISNUMBER(Q99)=FALSE, ISNUMBER(S99)=FALSE),NA(),SUM(IF(ISERROR(MATCH(WEEKDAY(ROW(INDIRECT(Q99&amp;":"&amp;S99))),DunDay,0)),IF(ISERROR(MATCH(ROW(INDIRECT(Q99&amp;":"&amp;S99)),National,0)),1,0)),0)))),"",IF(S99&lt;Q99,IF(OR(S99&lt;=0,Q99&lt;=0,S99&gt;Q99,ISNUMBER(S99)=FALSE, ISNUMBER(Q99)=FALSE),NA(),SUM(IF(ISERROR(MATCH(WEEKDAY(ROW(INDIRECT(S99&amp;":"&amp;Q99))),DunDay,0)),IF(ISERROR(MATCH(ROW(INDIRECT(S99&amp;":"&amp;Q99)),National,0)),1,0)),0)),IF(OR(Q99&lt;=0,S99&lt;=0,Q99&gt;S99,ISNUMBER(Q99)=FALSE, ISNUMBER(S99)=FALSE),NA(),SUM(IF(ISERROR(MATCH(WEEKDAY(ROW(INDIRECT(Q99&amp;":"&amp;S99))),DunDay,0)),IF(ISERROR(MATCH(ROW(INDIRECT(Q99&amp;":"&amp;S99)),National,0)),1,0)),0))))</f>
        <v/>
      </c>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row>
    <row r="100" spans="1:387" ht="15" customHeight="1" x14ac:dyDescent="0.3">
      <c r="A100" s="26"/>
      <c r="B100" s="27"/>
      <c r="C100" s="27"/>
      <c r="D100" s="27"/>
      <c r="E100" s="28"/>
      <c r="F100" s="29"/>
      <c r="G100" s="30"/>
      <c r="H100" s="31"/>
      <c r="I100" s="26"/>
      <c r="J100" s="24"/>
      <c r="K100" s="14"/>
      <c r="L100" s="14"/>
      <c r="M100" s="24"/>
      <c r="N100" s="14"/>
      <c r="O100" s="14" t="str">
        <f t="shared" si="279"/>
        <v/>
      </c>
      <c r="P100" s="7"/>
      <c r="Q100" s="7"/>
      <c r="R100" s="12" t="str">
        <f t="array" aca="1" ref="R100" ca="1">IF(ISERROR(IF(OR(P100&lt;=0,Q100&lt;=0,P100&gt;Q100,ISNUMBER(P100)=FALSE,ISNUMBER(Q100)=FALSE),NA(),SUM(IF(ISERROR(MATCH(WEEKDAY(ROW(INDIRECT(P100&amp;":"&amp;Q100)),2),DunDay,0)),IF(ISERROR(MATCH(ROW(INDIRECT(P100&amp;":"&amp;Q100)),National,0)),1,0)),0))),"",IF(OR(P100&lt;=0,Q100&lt;=0,P100&gt;Q100,ISNUMBER(P100)=FALSE,ISNUMBER(Q100)=FALSE),NA(),SUM(IF(ISERROR(MATCH(WEEKDAY(ROW(INDIRECT(P100&amp;":"&amp;Q100)),2),DunDay,0)),IF(ISERROR(MATCH(ROW(INDIRECT(P100&amp;":"&amp;Q100)),National,0)),1,0)),0)))</f>
        <v/>
      </c>
      <c r="S100" s="8"/>
      <c r="T100" s="5"/>
      <c r="U100" s="12" t="str">
        <f t="array" aca="1" ref="U100" ca="1">IF(ISERROR(IF(OR(O100&lt;=0,Q100&lt;=0,O100&gt;Q100,ISNUMBER(O100)=FALSE,ISNUMBER(Q100)=FALSE),NA(),SUM(IF(ISERROR(MATCH(WEEKDAY(ROW(INDIRECT(O100&amp;":"&amp;Q100)),2),DunDay,0)),IF(ISERROR(MATCH(ROW(INDIRECT(O100&amp;":"&amp;Q100)),National,0)),1,0)),0))),"",IF(OR(O100&lt;=0,Q100&lt;=0,O100&gt;Q100,ISNUMBER(O100)=FALSE,ISNUMBER(Q100)=FALSE),NA(),SUM(IF(ISERROR(MATCH(WEEKDAY(ROW(INDIRECT(O100&amp;":"&amp;Q100)),2),DunDay,0)),IF(ISERROR(MATCH(ROW(INDIRECT(O100&amp;":"&amp;Q100)),National,0)),1,0)),0)))</f>
        <v/>
      </c>
      <c r="V100" s="32" t="str">
        <f t="array" aca="1" ref="V100" ca="1">IF(ISERROR(IF(S100&lt;Q100,IF(OR(S100&lt;=0,Q100&lt;=0,S100&gt;Q100,ISNUMBER(S100)=FALSE, ISNUMBER(Q100)=FALSE),NA(),SUM(IF(ISERROR(MATCH(WEEKDAY(ROW(INDIRECT(S100&amp;":"&amp;Q100))),DunDay,0)),IF(ISERROR(MATCH(ROW(INDIRECT(S100&amp;":"&amp;Q100)),National,0)),1,0)),0)),IF(OR(Q100&lt;=0,S100&lt;=0,Q100&gt;S100,ISNUMBER(Q100)=FALSE, ISNUMBER(S100)=FALSE),NA(),SUM(IF(ISERROR(MATCH(WEEKDAY(ROW(INDIRECT(Q100&amp;":"&amp;S100))),DunDay,0)),IF(ISERROR(MATCH(ROW(INDIRECT(Q100&amp;":"&amp;S100)),National,0)),1,0)),0)))),"",IF(S100&lt;Q100,IF(OR(S100&lt;=0,Q100&lt;=0,S100&gt;Q100,ISNUMBER(S100)=FALSE, ISNUMBER(Q100)=FALSE),NA(),SUM(IF(ISERROR(MATCH(WEEKDAY(ROW(INDIRECT(S100&amp;":"&amp;Q100))),DunDay,0)),IF(ISERROR(MATCH(ROW(INDIRECT(S100&amp;":"&amp;Q100)),National,0)),1,0)),0)),IF(OR(Q100&lt;=0,S100&lt;=0,Q100&gt;S100,ISNUMBER(Q100)=FALSE, ISNUMBER(S100)=FALSE),NA(),SUM(IF(ISERROR(MATCH(WEEKDAY(ROW(INDIRECT(Q100&amp;":"&amp;S100))),DunDay,0)),IF(ISERROR(MATCH(ROW(INDIRECT(Q100&amp;":"&amp;S100)),National,0)),1,0)),0))))</f>
        <v/>
      </c>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row>
    <row r="101" spans="1:387" ht="15" customHeight="1" x14ac:dyDescent="0.3">
      <c r="A101" s="26"/>
      <c r="B101" s="27"/>
      <c r="C101" s="27"/>
      <c r="D101" s="27"/>
      <c r="E101" s="28"/>
      <c r="F101" s="29"/>
      <c r="G101" s="30"/>
      <c r="H101" s="31"/>
      <c r="I101" s="26"/>
      <c r="J101" s="24"/>
      <c r="K101" s="14"/>
      <c r="L101" s="14"/>
      <c r="M101" s="24"/>
      <c r="N101" s="14"/>
      <c r="O101" s="14" t="str">
        <f t="shared" si="279"/>
        <v/>
      </c>
      <c r="P101" s="7"/>
      <c r="Q101" s="7"/>
      <c r="R101" s="12" t="str">
        <f t="array" aca="1" ref="R101" ca="1">IF(ISERROR(IF(OR(P101&lt;=0,Q101&lt;=0,P101&gt;Q101,ISNUMBER(P101)=FALSE,ISNUMBER(Q101)=FALSE),NA(),SUM(IF(ISERROR(MATCH(WEEKDAY(ROW(INDIRECT(P101&amp;":"&amp;Q101)),2),DunDay,0)),IF(ISERROR(MATCH(ROW(INDIRECT(P101&amp;":"&amp;Q101)),National,0)),1,0)),0))),"",IF(OR(P101&lt;=0,Q101&lt;=0,P101&gt;Q101,ISNUMBER(P101)=FALSE,ISNUMBER(Q101)=FALSE),NA(),SUM(IF(ISERROR(MATCH(WEEKDAY(ROW(INDIRECT(P101&amp;":"&amp;Q101)),2),DunDay,0)),IF(ISERROR(MATCH(ROW(INDIRECT(P101&amp;":"&amp;Q101)),National,0)),1,0)),0)))</f>
        <v/>
      </c>
      <c r="S101" s="8"/>
      <c r="T101" s="5"/>
      <c r="U101" s="12" t="str">
        <f t="array" aca="1" ref="U101" ca="1">IF(ISERROR(IF(OR(O101&lt;=0,Q101&lt;=0,O101&gt;Q101,ISNUMBER(O101)=FALSE,ISNUMBER(Q101)=FALSE),NA(),SUM(IF(ISERROR(MATCH(WEEKDAY(ROW(INDIRECT(O101&amp;":"&amp;Q101)),2),DunDay,0)),IF(ISERROR(MATCH(ROW(INDIRECT(O101&amp;":"&amp;Q101)),National,0)),1,0)),0))),"",IF(OR(O101&lt;=0,Q101&lt;=0,O101&gt;Q101,ISNUMBER(O101)=FALSE,ISNUMBER(Q101)=FALSE),NA(),SUM(IF(ISERROR(MATCH(WEEKDAY(ROW(INDIRECT(O101&amp;":"&amp;Q101)),2),DunDay,0)),IF(ISERROR(MATCH(ROW(INDIRECT(O101&amp;":"&amp;Q101)),National,0)),1,0)),0)))</f>
        <v/>
      </c>
      <c r="V101" s="32" t="str">
        <f t="array" aca="1" ref="V101" ca="1">IF(ISERROR(IF(S101&lt;Q101,IF(OR(S101&lt;=0,Q101&lt;=0,S101&gt;Q101,ISNUMBER(S101)=FALSE, ISNUMBER(Q101)=FALSE),NA(),SUM(IF(ISERROR(MATCH(WEEKDAY(ROW(INDIRECT(S101&amp;":"&amp;Q101))),DunDay,0)),IF(ISERROR(MATCH(ROW(INDIRECT(S101&amp;":"&amp;Q101)),National,0)),1,0)),0)),IF(OR(Q101&lt;=0,S101&lt;=0,Q101&gt;S101,ISNUMBER(Q101)=FALSE, ISNUMBER(S101)=FALSE),NA(),SUM(IF(ISERROR(MATCH(WEEKDAY(ROW(INDIRECT(Q101&amp;":"&amp;S101))),DunDay,0)),IF(ISERROR(MATCH(ROW(INDIRECT(Q101&amp;":"&amp;S101)),National,0)),1,0)),0)))),"",IF(S101&lt;Q101,IF(OR(S101&lt;=0,Q101&lt;=0,S101&gt;Q101,ISNUMBER(S101)=FALSE, ISNUMBER(Q101)=FALSE),NA(),SUM(IF(ISERROR(MATCH(WEEKDAY(ROW(INDIRECT(S101&amp;":"&amp;Q101))),DunDay,0)),IF(ISERROR(MATCH(ROW(INDIRECT(S101&amp;":"&amp;Q101)),National,0)),1,0)),0)),IF(OR(Q101&lt;=0,S101&lt;=0,Q101&gt;S101,ISNUMBER(Q101)=FALSE, ISNUMBER(S101)=FALSE),NA(),SUM(IF(ISERROR(MATCH(WEEKDAY(ROW(INDIRECT(Q101&amp;":"&amp;S101))),DunDay,0)),IF(ISERROR(MATCH(ROW(INDIRECT(Q101&amp;":"&amp;S101)),National,0)),1,0)),0))))</f>
        <v/>
      </c>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row>
    <row r="102" spans="1:387" ht="15" customHeight="1" x14ac:dyDescent="0.3">
      <c r="A102" s="26"/>
      <c r="B102" s="27"/>
      <c r="C102" s="27"/>
      <c r="D102" s="27"/>
      <c r="E102" s="28"/>
      <c r="F102" s="29"/>
      <c r="G102" s="30"/>
      <c r="H102" s="31"/>
      <c r="I102" s="26"/>
      <c r="J102" s="24"/>
      <c r="K102" s="14"/>
      <c r="L102" s="14"/>
      <c r="M102" s="24"/>
      <c r="N102" s="14"/>
      <c r="O102" s="14" t="str">
        <f t="shared" si="279"/>
        <v/>
      </c>
      <c r="P102" s="7"/>
      <c r="Q102" s="7"/>
      <c r="R102" s="12" t="str">
        <f t="array" aca="1" ref="R102" ca="1">IF(ISERROR(IF(OR(P102&lt;=0,Q102&lt;=0,P102&gt;Q102,ISNUMBER(P102)=FALSE,ISNUMBER(Q102)=FALSE),NA(),SUM(IF(ISERROR(MATCH(WEEKDAY(ROW(INDIRECT(P102&amp;":"&amp;Q102)),2),DunDay,0)),IF(ISERROR(MATCH(ROW(INDIRECT(P102&amp;":"&amp;Q102)),National,0)),1,0)),0))),"",IF(OR(P102&lt;=0,Q102&lt;=0,P102&gt;Q102,ISNUMBER(P102)=FALSE,ISNUMBER(Q102)=FALSE),NA(),SUM(IF(ISERROR(MATCH(WEEKDAY(ROW(INDIRECT(P102&amp;":"&amp;Q102)),2),DunDay,0)),IF(ISERROR(MATCH(ROW(INDIRECT(P102&amp;":"&amp;Q102)),National,0)),1,0)),0)))</f>
        <v/>
      </c>
      <c r="S102" s="8"/>
      <c r="T102" s="5"/>
      <c r="U102" s="12" t="str">
        <f t="array" aca="1" ref="U102" ca="1">IF(ISERROR(IF(OR(O102&lt;=0,Q102&lt;=0,O102&gt;Q102,ISNUMBER(O102)=FALSE,ISNUMBER(Q102)=FALSE),NA(),SUM(IF(ISERROR(MATCH(WEEKDAY(ROW(INDIRECT(O102&amp;":"&amp;Q102)),2),DunDay,0)),IF(ISERROR(MATCH(ROW(INDIRECT(O102&amp;":"&amp;Q102)),National,0)),1,0)),0))),"",IF(OR(O102&lt;=0,Q102&lt;=0,O102&gt;Q102,ISNUMBER(O102)=FALSE,ISNUMBER(Q102)=FALSE),NA(),SUM(IF(ISERROR(MATCH(WEEKDAY(ROW(INDIRECT(O102&amp;":"&amp;Q102)),2),DunDay,0)),IF(ISERROR(MATCH(ROW(INDIRECT(O102&amp;":"&amp;Q102)),National,0)),1,0)),0)))</f>
        <v/>
      </c>
      <c r="V102" s="32" t="str">
        <f t="array" aca="1" ref="V102" ca="1">IF(ISERROR(IF(S102&lt;Q102,IF(OR(S102&lt;=0,Q102&lt;=0,S102&gt;Q102,ISNUMBER(S102)=FALSE, ISNUMBER(Q102)=FALSE),NA(),SUM(IF(ISERROR(MATCH(WEEKDAY(ROW(INDIRECT(S102&amp;":"&amp;Q102))),DunDay,0)),IF(ISERROR(MATCH(ROW(INDIRECT(S102&amp;":"&amp;Q102)),National,0)),1,0)),0)),IF(OR(Q102&lt;=0,S102&lt;=0,Q102&gt;S102,ISNUMBER(Q102)=FALSE, ISNUMBER(S102)=FALSE),NA(),SUM(IF(ISERROR(MATCH(WEEKDAY(ROW(INDIRECT(Q102&amp;":"&amp;S102))),DunDay,0)),IF(ISERROR(MATCH(ROW(INDIRECT(Q102&amp;":"&amp;S102)),National,0)),1,0)),0)))),"",IF(S102&lt;Q102,IF(OR(S102&lt;=0,Q102&lt;=0,S102&gt;Q102,ISNUMBER(S102)=FALSE, ISNUMBER(Q102)=FALSE),NA(),SUM(IF(ISERROR(MATCH(WEEKDAY(ROW(INDIRECT(S102&amp;":"&amp;Q102))),DunDay,0)),IF(ISERROR(MATCH(ROW(INDIRECT(S102&amp;":"&amp;Q102)),National,0)),1,0)),0)),IF(OR(Q102&lt;=0,S102&lt;=0,Q102&gt;S102,ISNUMBER(Q102)=FALSE, ISNUMBER(S102)=FALSE),NA(),SUM(IF(ISERROR(MATCH(WEEKDAY(ROW(INDIRECT(Q102&amp;":"&amp;S102))),DunDay,0)),IF(ISERROR(MATCH(ROW(INDIRECT(Q102&amp;":"&amp;S102)),National,0)),1,0)),0))))</f>
        <v/>
      </c>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row>
    <row r="103" spans="1:387" ht="15" customHeight="1" x14ac:dyDescent="0.3">
      <c r="A103" s="26"/>
      <c r="B103" s="27"/>
      <c r="C103" s="27"/>
      <c r="D103" s="27"/>
      <c r="E103" s="28"/>
      <c r="F103" s="29"/>
      <c r="G103" s="30"/>
      <c r="H103" s="31"/>
      <c r="I103" s="26"/>
      <c r="J103" s="24"/>
      <c r="K103" s="14"/>
      <c r="L103" s="14"/>
      <c r="M103" s="24"/>
      <c r="N103" s="14"/>
      <c r="O103" s="14" t="str">
        <f t="shared" si="279"/>
        <v/>
      </c>
      <c r="P103" s="7"/>
      <c r="Q103" s="7"/>
      <c r="R103" s="12" t="str">
        <f t="array" aca="1" ref="R103" ca="1">IF(ISERROR(IF(OR(P103&lt;=0,Q103&lt;=0,P103&gt;Q103,ISNUMBER(P103)=FALSE,ISNUMBER(Q103)=FALSE),NA(),SUM(IF(ISERROR(MATCH(WEEKDAY(ROW(INDIRECT(P103&amp;":"&amp;Q103)),2),DunDay,0)),IF(ISERROR(MATCH(ROW(INDIRECT(P103&amp;":"&amp;Q103)),National,0)),1,0)),0))),"",IF(OR(P103&lt;=0,Q103&lt;=0,P103&gt;Q103,ISNUMBER(P103)=FALSE,ISNUMBER(Q103)=FALSE),NA(),SUM(IF(ISERROR(MATCH(WEEKDAY(ROW(INDIRECT(P103&amp;":"&amp;Q103)),2),DunDay,0)),IF(ISERROR(MATCH(ROW(INDIRECT(P103&amp;":"&amp;Q103)),National,0)),1,0)),0)))</f>
        <v/>
      </c>
      <c r="S103" s="8"/>
      <c r="T103" s="5"/>
      <c r="U103" s="12" t="str">
        <f t="array" aca="1" ref="U103" ca="1">IF(ISERROR(IF(OR(O103&lt;=0,Q103&lt;=0,O103&gt;Q103,ISNUMBER(O103)=FALSE,ISNUMBER(Q103)=FALSE),NA(),SUM(IF(ISERROR(MATCH(WEEKDAY(ROW(INDIRECT(O103&amp;":"&amp;Q103)),2),DunDay,0)),IF(ISERROR(MATCH(ROW(INDIRECT(O103&amp;":"&amp;Q103)),National,0)),1,0)),0))),"",IF(OR(O103&lt;=0,Q103&lt;=0,O103&gt;Q103,ISNUMBER(O103)=FALSE,ISNUMBER(Q103)=FALSE),NA(),SUM(IF(ISERROR(MATCH(WEEKDAY(ROW(INDIRECT(O103&amp;":"&amp;Q103)),2),DunDay,0)),IF(ISERROR(MATCH(ROW(INDIRECT(O103&amp;":"&amp;Q103)),National,0)),1,0)),0)))</f>
        <v/>
      </c>
      <c r="V103" s="32" t="str">
        <f t="array" aca="1" ref="V103" ca="1">IF(ISERROR(IF(S103&lt;Q103,IF(OR(S103&lt;=0,Q103&lt;=0,S103&gt;Q103,ISNUMBER(S103)=FALSE, ISNUMBER(Q103)=FALSE),NA(),SUM(IF(ISERROR(MATCH(WEEKDAY(ROW(INDIRECT(S103&amp;":"&amp;Q103))),DunDay,0)),IF(ISERROR(MATCH(ROW(INDIRECT(S103&amp;":"&amp;Q103)),National,0)),1,0)),0)),IF(OR(Q103&lt;=0,S103&lt;=0,Q103&gt;S103,ISNUMBER(Q103)=FALSE, ISNUMBER(S103)=FALSE),NA(),SUM(IF(ISERROR(MATCH(WEEKDAY(ROW(INDIRECT(Q103&amp;":"&amp;S103))),DunDay,0)),IF(ISERROR(MATCH(ROW(INDIRECT(Q103&amp;":"&amp;S103)),National,0)),1,0)),0)))),"",IF(S103&lt;Q103,IF(OR(S103&lt;=0,Q103&lt;=0,S103&gt;Q103,ISNUMBER(S103)=FALSE, ISNUMBER(Q103)=FALSE),NA(),SUM(IF(ISERROR(MATCH(WEEKDAY(ROW(INDIRECT(S103&amp;":"&amp;Q103))),DunDay,0)),IF(ISERROR(MATCH(ROW(INDIRECT(S103&amp;":"&amp;Q103)),National,0)),1,0)),0)),IF(OR(Q103&lt;=0,S103&lt;=0,Q103&gt;S103,ISNUMBER(Q103)=FALSE, ISNUMBER(S103)=FALSE),NA(),SUM(IF(ISERROR(MATCH(WEEKDAY(ROW(INDIRECT(Q103&amp;":"&amp;S103))),DunDay,0)),IF(ISERROR(MATCH(ROW(INDIRECT(Q103&amp;":"&amp;S103)),National,0)),1,0)),0))))</f>
        <v/>
      </c>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row>
    <row r="104" spans="1:387" ht="15" customHeight="1" x14ac:dyDescent="0.3">
      <c r="A104" s="26"/>
      <c r="B104" s="27"/>
      <c r="C104" s="27"/>
      <c r="D104" s="27"/>
      <c r="E104" s="28"/>
      <c r="F104" s="29"/>
      <c r="G104" s="30"/>
      <c r="H104" s="31"/>
      <c r="I104" s="26"/>
      <c r="J104" s="24"/>
      <c r="K104" s="14"/>
      <c r="L104" s="14"/>
      <c r="M104" s="24"/>
      <c r="N104" s="14"/>
      <c r="O104" s="14" t="str">
        <f t="shared" si="279"/>
        <v/>
      </c>
      <c r="P104" s="7"/>
      <c r="Q104" s="7"/>
      <c r="R104" s="12" t="str">
        <f t="array" aca="1" ref="R104" ca="1">IF(ISERROR(IF(OR(P104&lt;=0,Q104&lt;=0,P104&gt;Q104,ISNUMBER(P104)=FALSE,ISNUMBER(Q104)=FALSE),NA(),SUM(IF(ISERROR(MATCH(WEEKDAY(ROW(INDIRECT(P104&amp;":"&amp;Q104)),2),DunDay,0)),IF(ISERROR(MATCH(ROW(INDIRECT(P104&amp;":"&amp;Q104)),National,0)),1,0)),0))),"",IF(OR(P104&lt;=0,Q104&lt;=0,P104&gt;Q104,ISNUMBER(P104)=FALSE,ISNUMBER(Q104)=FALSE),NA(),SUM(IF(ISERROR(MATCH(WEEKDAY(ROW(INDIRECT(P104&amp;":"&amp;Q104)),2),DunDay,0)),IF(ISERROR(MATCH(ROW(INDIRECT(P104&amp;":"&amp;Q104)),National,0)),1,0)),0)))</f>
        <v/>
      </c>
      <c r="S104" s="8"/>
      <c r="T104" s="5"/>
      <c r="U104" s="12" t="str">
        <f t="array" aca="1" ref="U104" ca="1">IF(ISERROR(IF(OR(O104&lt;=0,Q104&lt;=0,O104&gt;Q104,ISNUMBER(O104)=FALSE,ISNUMBER(Q104)=FALSE),NA(),SUM(IF(ISERROR(MATCH(WEEKDAY(ROW(INDIRECT(O104&amp;":"&amp;Q104)),2),DunDay,0)),IF(ISERROR(MATCH(ROW(INDIRECT(O104&amp;":"&amp;Q104)),National,0)),1,0)),0))),"",IF(OR(O104&lt;=0,Q104&lt;=0,O104&gt;Q104,ISNUMBER(O104)=FALSE,ISNUMBER(Q104)=FALSE),NA(),SUM(IF(ISERROR(MATCH(WEEKDAY(ROW(INDIRECT(O104&amp;":"&amp;Q104)),2),DunDay,0)),IF(ISERROR(MATCH(ROW(INDIRECT(O104&amp;":"&amp;Q104)),National,0)),1,0)),0)))</f>
        <v/>
      </c>
      <c r="V104" s="32" t="str">
        <f t="array" aca="1" ref="V104" ca="1">IF(ISERROR(IF(S104&lt;Q104,IF(OR(S104&lt;=0,Q104&lt;=0,S104&gt;Q104,ISNUMBER(S104)=FALSE, ISNUMBER(Q104)=FALSE),NA(),SUM(IF(ISERROR(MATCH(WEEKDAY(ROW(INDIRECT(S104&amp;":"&amp;Q104))),DunDay,0)),IF(ISERROR(MATCH(ROW(INDIRECT(S104&amp;":"&amp;Q104)),National,0)),1,0)),0)),IF(OR(Q104&lt;=0,S104&lt;=0,Q104&gt;S104,ISNUMBER(Q104)=FALSE, ISNUMBER(S104)=FALSE),NA(),SUM(IF(ISERROR(MATCH(WEEKDAY(ROW(INDIRECT(Q104&amp;":"&amp;S104))),DunDay,0)),IF(ISERROR(MATCH(ROW(INDIRECT(Q104&amp;":"&amp;S104)),National,0)),1,0)),0)))),"",IF(S104&lt;Q104,IF(OR(S104&lt;=0,Q104&lt;=0,S104&gt;Q104,ISNUMBER(S104)=FALSE, ISNUMBER(Q104)=FALSE),NA(),SUM(IF(ISERROR(MATCH(WEEKDAY(ROW(INDIRECT(S104&amp;":"&amp;Q104))),DunDay,0)),IF(ISERROR(MATCH(ROW(INDIRECT(S104&amp;":"&amp;Q104)),National,0)),1,0)),0)),IF(OR(Q104&lt;=0,S104&lt;=0,Q104&gt;S104,ISNUMBER(Q104)=FALSE, ISNUMBER(S104)=FALSE),NA(),SUM(IF(ISERROR(MATCH(WEEKDAY(ROW(INDIRECT(Q104&amp;":"&amp;S104))),DunDay,0)),IF(ISERROR(MATCH(ROW(INDIRECT(Q104&amp;":"&amp;S104)),National,0)),1,0)),0))))</f>
        <v/>
      </c>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row>
    <row r="105" spans="1:387" ht="15" customHeight="1" x14ac:dyDescent="0.3">
      <c r="A105" s="26"/>
      <c r="B105" s="27"/>
      <c r="C105" s="27"/>
      <c r="D105" s="27"/>
      <c r="E105" s="28"/>
      <c r="F105" s="29"/>
      <c r="G105" s="30"/>
      <c r="H105" s="31"/>
      <c r="I105" s="26"/>
      <c r="J105" s="24"/>
      <c r="K105" s="14"/>
      <c r="L105" s="14"/>
      <c r="M105" s="24"/>
      <c r="N105" s="14"/>
      <c r="O105" s="14" t="str">
        <f t="shared" si="279"/>
        <v/>
      </c>
      <c r="P105" s="7"/>
      <c r="Q105" s="7"/>
      <c r="R105" s="12" t="str">
        <f t="array" aca="1" ref="R105" ca="1">IF(ISERROR(IF(OR(P105&lt;=0,Q105&lt;=0,P105&gt;Q105,ISNUMBER(P105)=FALSE,ISNUMBER(Q105)=FALSE),NA(),SUM(IF(ISERROR(MATCH(WEEKDAY(ROW(INDIRECT(P105&amp;":"&amp;Q105)),2),DunDay,0)),IF(ISERROR(MATCH(ROW(INDIRECT(P105&amp;":"&amp;Q105)),National,0)),1,0)),0))),"",IF(OR(P105&lt;=0,Q105&lt;=0,P105&gt;Q105,ISNUMBER(P105)=FALSE,ISNUMBER(Q105)=FALSE),NA(),SUM(IF(ISERROR(MATCH(WEEKDAY(ROW(INDIRECT(P105&amp;":"&amp;Q105)),2),DunDay,0)),IF(ISERROR(MATCH(ROW(INDIRECT(P105&amp;":"&amp;Q105)),National,0)),1,0)),0)))</f>
        <v/>
      </c>
      <c r="S105" s="8"/>
      <c r="T105" s="5"/>
      <c r="U105" s="12" t="str">
        <f t="array" aca="1" ref="U105" ca="1">IF(ISERROR(IF(OR(O105&lt;=0,Q105&lt;=0,O105&gt;Q105,ISNUMBER(O105)=FALSE,ISNUMBER(Q105)=FALSE),NA(),SUM(IF(ISERROR(MATCH(WEEKDAY(ROW(INDIRECT(O105&amp;":"&amp;Q105)),2),DunDay,0)),IF(ISERROR(MATCH(ROW(INDIRECT(O105&amp;":"&amp;Q105)),National,0)),1,0)),0))),"",IF(OR(O105&lt;=0,Q105&lt;=0,O105&gt;Q105,ISNUMBER(O105)=FALSE,ISNUMBER(Q105)=FALSE),NA(),SUM(IF(ISERROR(MATCH(WEEKDAY(ROW(INDIRECT(O105&amp;":"&amp;Q105)),2),DunDay,0)),IF(ISERROR(MATCH(ROW(INDIRECT(O105&amp;":"&amp;Q105)),National,0)),1,0)),0)))</f>
        <v/>
      </c>
      <c r="V105" s="32" t="str">
        <f t="array" aca="1" ref="V105" ca="1">IF(ISERROR(IF(S105&lt;Q105,IF(OR(S105&lt;=0,Q105&lt;=0,S105&gt;Q105,ISNUMBER(S105)=FALSE, ISNUMBER(Q105)=FALSE),NA(),SUM(IF(ISERROR(MATCH(WEEKDAY(ROW(INDIRECT(S105&amp;":"&amp;Q105))),DunDay,0)),IF(ISERROR(MATCH(ROW(INDIRECT(S105&amp;":"&amp;Q105)),National,0)),1,0)),0)),IF(OR(Q105&lt;=0,S105&lt;=0,Q105&gt;S105,ISNUMBER(Q105)=FALSE, ISNUMBER(S105)=FALSE),NA(),SUM(IF(ISERROR(MATCH(WEEKDAY(ROW(INDIRECT(Q105&amp;":"&amp;S105))),DunDay,0)),IF(ISERROR(MATCH(ROW(INDIRECT(Q105&amp;":"&amp;S105)),National,0)),1,0)),0)))),"",IF(S105&lt;Q105,IF(OR(S105&lt;=0,Q105&lt;=0,S105&gt;Q105,ISNUMBER(S105)=FALSE, ISNUMBER(Q105)=FALSE),NA(),SUM(IF(ISERROR(MATCH(WEEKDAY(ROW(INDIRECT(S105&amp;":"&amp;Q105))),DunDay,0)),IF(ISERROR(MATCH(ROW(INDIRECT(S105&amp;":"&amp;Q105)),National,0)),1,0)),0)),IF(OR(Q105&lt;=0,S105&lt;=0,Q105&gt;S105,ISNUMBER(Q105)=FALSE, ISNUMBER(S105)=FALSE),NA(),SUM(IF(ISERROR(MATCH(WEEKDAY(ROW(INDIRECT(Q105&amp;":"&amp;S105))),DunDay,0)),IF(ISERROR(MATCH(ROW(INDIRECT(Q105&amp;":"&amp;S105)),National,0)),1,0)),0))))</f>
        <v/>
      </c>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row>
    <row r="106" spans="1:387" ht="15" customHeight="1" x14ac:dyDescent="0.3">
      <c r="A106" s="26"/>
      <c r="B106" s="27"/>
      <c r="C106" s="27"/>
      <c r="D106" s="27"/>
      <c r="E106" s="28"/>
      <c r="F106" s="29"/>
      <c r="G106" s="30"/>
      <c r="H106" s="31"/>
      <c r="I106" s="26"/>
      <c r="J106" s="24"/>
      <c r="K106" s="14"/>
      <c r="L106" s="14"/>
      <c r="M106" s="24"/>
      <c r="N106" s="14"/>
      <c r="O106" s="14" t="str">
        <f t="shared" si="279"/>
        <v/>
      </c>
      <c r="P106" s="7"/>
      <c r="Q106" s="7"/>
      <c r="R106" s="12" t="str">
        <f t="array" aca="1" ref="R106" ca="1">IF(ISERROR(IF(OR(P106&lt;=0,Q106&lt;=0,P106&gt;Q106,ISNUMBER(P106)=FALSE,ISNUMBER(Q106)=FALSE),NA(),SUM(IF(ISERROR(MATCH(WEEKDAY(ROW(INDIRECT(P106&amp;":"&amp;Q106)),2),DunDay,0)),IF(ISERROR(MATCH(ROW(INDIRECT(P106&amp;":"&amp;Q106)),National,0)),1,0)),0))),"",IF(OR(P106&lt;=0,Q106&lt;=0,P106&gt;Q106,ISNUMBER(P106)=FALSE,ISNUMBER(Q106)=FALSE),NA(),SUM(IF(ISERROR(MATCH(WEEKDAY(ROW(INDIRECT(P106&amp;":"&amp;Q106)),2),DunDay,0)),IF(ISERROR(MATCH(ROW(INDIRECT(P106&amp;":"&amp;Q106)),National,0)),1,0)),0)))</f>
        <v/>
      </c>
      <c r="S106" s="8"/>
      <c r="T106" s="5"/>
      <c r="U106" s="12" t="str">
        <f t="array" aca="1" ref="U106" ca="1">IF(ISERROR(IF(OR(O106&lt;=0,Q106&lt;=0,O106&gt;Q106,ISNUMBER(O106)=FALSE,ISNUMBER(Q106)=FALSE),NA(),SUM(IF(ISERROR(MATCH(WEEKDAY(ROW(INDIRECT(O106&amp;":"&amp;Q106)),2),DunDay,0)),IF(ISERROR(MATCH(ROW(INDIRECT(O106&amp;":"&amp;Q106)),National,0)),1,0)),0))),"",IF(OR(O106&lt;=0,Q106&lt;=0,O106&gt;Q106,ISNUMBER(O106)=FALSE,ISNUMBER(Q106)=FALSE),NA(),SUM(IF(ISERROR(MATCH(WEEKDAY(ROW(INDIRECT(O106&amp;":"&amp;Q106)),2),DunDay,0)),IF(ISERROR(MATCH(ROW(INDIRECT(O106&amp;":"&amp;Q106)),National,0)),1,0)),0)))</f>
        <v/>
      </c>
      <c r="V106" s="32" t="str">
        <f t="array" aca="1" ref="V106" ca="1">IF(ISERROR(IF(S106&lt;Q106,IF(OR(S106&lt;=0,Q106&lt;=0,S106&gt;Q106,ISNUMBER(S106)=FALSE, ISNUMBER(Q106)=FALSE),NA(),SUM(IF(ISERROR(MATCH(WEEKDAY(ROW(INDIRECT(S106&amp;":"&amp;Q106))),DunDay,0)),IF(ISERROR(MATCH(ROW(INDIRECT(S106&amp;":"&amp;Q106)),National,0)),1,0)),0)),IF(OR(Q106&lt;=0,S106&lt;=0,Q106&gt;S106,ISNUMBER(Q106)=FALSE, ISNUMBER(S106)=FALSE),NA(),SUM(IF(ISERROR(MATCH(WEEKDAY(ROW(INDIRECT(Q106&amp;":"&amp;S106))),DunDay,0)),IF(ISERROR(MATCH(ROW(INDIRECT(Q106&amp;":"&amp;S106)),National,0)),1,0)),0)))),"",IF(S106&lt;Q106,IF(OR(S106&lt;=0,Q106&lt;=0,S106&gt;Q106,ISNUMBER(S106)=FALSE, ISNUMBER(Q106)=FALSE),NA(),SUM(IF(ISERROR(MATCH(WEEKDAY(ROW(INDIRECT(S106&amp;":"&amp;Q106))),DunDay,0)),IF(ISERROR(MATCH(ROW(INDIRECT(S106&amp;":"&amp;Q106)),National,0)),1,0)),0)),IF(OR(Q106&lt;=0,S106&lt;=0,Q106&gt;S106,ISNUMBER(Q106)=FALSE, ISNUMBER(S106)=FALSE),NA(),SUM(IF(ISERROR(MATCH(WEEKDAY(ROW(INDIRECT(Q106&amp;":"&amp;S106))),DunDay,0)),IF(ISERROR(MATCH(ROW(INDIRECT(Q106&amp;":"&amp;S106)),National,0)),1,0)),0))))</f>
        <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row>
    <row r="107" spans="1:387" ht="15" customHeight="1" x14ac:dyDescent="0.3">
      <c r="A107" s="26"/>
      <c r="B107" s="27"/>
      <c r="C107" s="27"/>
      <c r="D107" s="27"/>
      <c r="E107" s="28"/>
      <c r="F107" s="29"/>
      <c r="G107" s="30"/>
      <c r="H107" s="31"/>
      <c r="I107" s="26"/>
      <c r="J107" s="24"/>
      <c r="K107" s="14"/>
      <c r="L107" s="14"/>
      <c r="M107" s="24"/>
      <c r="N107" s="14"/>
      <c r="O107" s="14" t="str">
        <f t="shared" si="279"/>
        <v/>
      </c>
      <c r="P107" s="7"/>
      <c r="Q107" s="7"/>
      <c r="R107" s="12" t="str">
        <f t="array" aca="1" ref="R107" ca="1">IF(ISERROR(IF(OR(P107&lt;=0,Q107&lt;=0,P107&gt;Q107,ISNUMBER(P107)=FALSE,ISNUMBER(Q107)=FALSE),NA(),SUM(IF(ISERROR(MATCH(WEEKDAY(ROW(INDIRECT(P107&amp;":"&amp;Q107)),2),DunDay,0)),IF(ISERROR(MATCH(ROW(INDIRECT(P107&amp;":"&amp;Q107)),National,0)),1,0)),0))),"",IF(OR(P107&lt;=0,Q107&lt;=0,P107&gt;Q107,ISNUMBER(P107)=FALSE,ISNUMBER(Q107)=FALSE),NA(),SUM(IF(ISERROR(MATCH(WEEKDAY(ROW(INDIRECT(P107&amp;":"&amp;Q107)),2),DunDay,0)),IF(ISERROR(MATCH(ROW(INDIRECT(P107&amp;":"&amp;Q107)),National,0)),1,0)),0)))</f>
        <v/>
      </c>
      <c r="S107" s="8"/>
      <c r="T107" s="5"/>
      <c r="U107" s="12" t="str">
        <f t="array" aca="1" ref="U107" ca="1">IF(ISERROR(IF(OR(O107&lt;=0,Q107&lt;=0,O107&gt;Q107,ISNUMBER(O107)=FALSE,ISNUMBER(Q107)=FALSE),NA(),SUM(IF(ISERROR(MATCH(WEEKDAY(ROW(INDIRECT(O107&amp;":"&amp;Q107)),2),DunDay,0)),IF(ISERROR(MATCH(ROW(INDIRECT(O107&amp;":"&amp;Q107)),National,0)),1,0)),0))),"",IF(OR(O107&lt;=0,Q107&lt;=0,O107&gt;Q107,ISNUMBER(O107)=FALSE,ISNUMBER(Q107)=FALSE),NA(),SUM(IF(ISERROR(MATCH(WEEKDAY(ROW(INDIRECT(O107&amp;":"&amp;Q107)),2),DunDay,0)),IF(ISERROR(MATCH(ROW(INDIRECT(O107&amp;":"&amp;Q107)),National,0)),1,0)),0)))</f>
        <v/>
      </c>
      <c r="V107" s="32" t="str">
        <f t="array" aca="1" ref="V107" ca="1">IF(ISERROR(IF(S107&lt;Q107,IF(OR(S107&lt;=0,Q107&lt;=0,S107&gt;Q107,ISNUMBER(S107)=FALSE, ISNUMBER(Q107)=FALSE),NA(),SUM(IF(ISERROR(MATCH(WEEKDAY(ROW(INDIRECT(S107&amp;":"&amp;Q107))),DunDay,0)),IF(ISERROR(MATCH(ROW(INDIRECT(S107&amp;":"&amp;Q107)),National,0)),1,0)),0)),IF(OR(Q107&lt;=0,S107&lt;=0,Q107&gt;S107,ISNUMBER(Q107)=FALSE, ISNUMBER(S107)=FALSE),NA(),SUM(IF(ISERROR(MATCH(WEEKDAY(ROW(INDIRECT(Q107&amp;":"&amp;S107))),DunDay,0)),IF(ISERROR(MATCH(ROW(INDIRECT(Q107&amp;":"&amp;S107)),National,0)),1,0)),0)))),"",IF(S107&lt;Q107,IF(OR(S107&lt;=0,Q107&lt;=0,S107&gt;Q107,ISNUMBER(S107)=FALSE, ISNUMBER(Q107)=FALSE),NA(),SUM(IF(ISERROR(MATCH(WEEKDAY(ROW(INDIRECT(S107&amp;":"&amp;Q107))),DunDay,0)),IF(ISERROR(MATCH(ROW(INDIRECT(S107&amp;":"&amp;Q107)),National,0)),1,0)),0)),IF(OR(Q107&lt;=0,S107&lt;=0,Q107&gt;S107,ISNUMBER(Q107)=FALSE, ISNUMBER(S107)=FALSE),NA(),SUM(IF(ISERROR(MATCH(WEEKDAY(ROW(INDIRECT(Q107&amp;":"&amp;S107))),DunDay,0)),IF(ISERROR(MATCH(ROW(INDIRECT(Q107&amp;":"&amp;S107)),National,0)),1,0)),0))))</f>
        <v/>
      </c>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row>
    <row r="108" spans="1:387" ht="15" customHeight="1" x14ac:dyDescent="0.3">
      <c r="A108" s="26"/>
      <c r="B108" s="27"/>
      <c r="C108" s="27"/>
      <c r="D108" s="27"/>
      <c r="E108" s="28"/>
      <c r="F108" s="29"/>
      <c r="G108" s="30"/>
      <c r="H108" s="31"/>
      <c r="I108" s="26"/>
      <c r="J108" s="24"/>
      <c r="K108" s="14"/>
      <c r="L108" s="14"/>
      <c r="M108" s="24"/>
      <c r="N108" s="14"/>
      <c r="O108" s="14" t="str">
        <f t="shared" si="279"/>
        <v/>
      </c>
      <c r="P108" s="7"/>
      <c r="Q108" s="7"/>
      <c r="R108" s="12" t="str">
        <f t="array" aca="1" ref="R108" ca="1">IF(ISERROR(IF(OR(P108&lt;=0,Q108&lt;=0,P108&gt;Q108,ISNUMBER(P108)=FALSE,ISNUMBER(Q108)=FALSE),NA(),SUM(IF(ISERROR(MATCH(WEEKDAY(ROW(INDIRECT(P108&amp;":"&amp;Q108)),2),DunDay,0)),IF(ISERROR(MATCH(ROW(INDIRECT(P108&amp;":"&amp;Q108)),National,0)),1,0)),0))),"",IF(OR(P108&lt;=0,Q108&lt;=0,P108&gt;Q108,ISNUMBER(P108)=FALSE,ISNUMBER(Q108)=FALSE),NA(),SUM(IF(ISERROR(MATCH(WEEKDAY(ROW(INDIRECT(P108&amp;":"&amp;Q108)),2),DunDay,0)),IF(ISERROR(MATCH(ROW(INDIRECT(P108&amp;":"&amp;Q108)),National,0)),1,0)),0)))</f>
        <v/>
      </c>
      <c r="S108" s="8"/>
      <c r="T108" s="5"/>
      <c r="U108" s="12" t="str">
        <f t="array" aca="1" ref="U108" ca="1">IF(ISERROR(IF(OR(O108&lt;=0,Q108&lt;=0,O108&gt;Q108,ISNUMBER(O108)=FALSE,ISNUMBER(Q108)=FALSE),NA(),SUM(IF(ISERROR(MATCH(WEEKDAY(ROW(INDIRECT(O108&amp;":"&amp;Q108)),2),DunDay,0)),IF(ISERROR(MATCH(ROW(INDIRECT(O108&amp;":"&amp;Q108)),National,0)),1,0)),0))),"",IF(OR(O108&lt;=0,Q108&lt;=0,O108&gt;Q108,ISNUMBER(O108)=FALSE,ISNUMBER(Q108)=FALSE),NA(),SUM(IF(ISERROR(MATCH(WEEKDAY(ROW(INDIRECT(O108&amp;":"&amp;Q108)),2),DunDay,0)),IF(ISERROR(MATCH(ROW(INDIRECT(O108&amp;":"&amp;Q108)),National,0)),1,0)),0)))</f>
        <v/>
      </c>
      <c r="V108" s="32" t="str">
        <f t="array" aca="1" ref="V108" ca="1">IF(ISERROR(IF(S108&lt;Q108,IF(OR(S108&lt;=0,Q108&lt;=0,S108&gt;Q108,ISNUMBER(S108)=FALSE, ISNUMBER(Q108)=FALSE),NA(),SUM(IF(ISERROR(MATCH(WEEKDAY(ROW(INDIRECT(S108&amp;":"&amp;Q108))),DunDay,0)),IF(ISERROR(MATCH(ROW(INDIRECT(S108&amp;":"&amp;Q108)),National,0)),1,0)),0)),IF(OR(Q108&lt;=0,S108&lt;=0,Q108&gt;S108,ISNUMBER(Q108)=FALSE, ISNUMBER(S108)=FALSE),NA(),SUM(IF(ISERROR(MATCH(WEEKDAY(ROW(INDIRECT(Q108&amp;":"&amp;S108))),DunDay,0)),IF(ISERROR(MATCH(ROW(INDIRECT(Q108&amp;":"&amp;S108)),National,0)),1,0)),0)))),"",IF(S108&lt;Q108,IF(OR(S108&lt;=0,Q108&lt;=0,S108&gt;Q108,ISNUMBER(S108)=FALSE, ISNUMBER(Q108)=FALSE),NA(),SUM(IF(ISERROR(MATCH(WEEKDAY(ROW(INDIRECT(S108&amp;":"&amp;Q108))),DunDay,0)),IF(ISERROR(MATCH(ROW(INDIRECT(S108&amp;":"&amp;Q108)),National,0)),1,0)),0)),IF(OR(Q108&lt;=0,S108&lt;=0,Q108&gt;S108,ISNUMBER(Q108)=FALSE, ISNUMBER(S108)=FALSE),NA(),SUM(IF(ISERROR(MATCH(WEEKDAY(ROW(INDIRECT(Q108&amp;":"&amp;S108))),DunDay,0)),IF(ISERROR(MATCH(ROW(INDIRECT(Q108&amp;":"&amp;S108)),National,0)),1,0)),0))))</f>
        <v/>
      </c>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row>
    <row r="109" spans="1:387" ht="15" customHeight="1" x14ac:dyDescent="0.3">
      <c r="A109" s="26"/>
      <c r="B109" s="27"/>
      <c r="C109" s="27"/>
      <c r="D109" s="27"/>
      <c r="E109" s="28"/>
      <c r="F109" s="29"/>
      <c r="G109" s="30"/>
      <c r="H109" s="31"/>
      <c r="I109" s="26"/>
      <c r="J109" s="24"/>
      <c r="K109" s="14"/>
      <c r="L109" s="14"/>
      <c r="M109" s="24"/>
      <c r="N109" s="14"/>
      <c r="O109" s="14" t="str">
        <f t="shared" si="279"/>
        <v/>
      </c>
      <c r="P109" s="7"/>
      <c r="Q109" s="7"/>
      <c r="R109" s="12" t="str">
        <f t="array" aca="1" ref="R109" ca="1">IF(ISERROR(IF(OR(P109&lt;=0,Q109&lt;=0,P109&gt;Q109,ISNUMBER(P109)=FALSE,ISNUMBER(Q109)=FALSE),NA(),SUM(IF(ISERROR(MATCH(WEEKDAY(ROW(INDIRECT(P109&amp;":"&amp;Q109)),2),DunDay,0)),IF(ISERROR(MATCH(ROW(INDIRECT(P109&amp;":"&amp;Q109)),National,0)),1,0)),0))),"",IF(OR(P109&lt;=0,Q109&lt;=0,P109&gt;Q109,ISNUMBER(P109)=FALSE,ISNUMBER(Q109)=FALSE),NA(),SUM(IF(ISERROR(MATCH(WEEKDAY(ROW(INDIRECT(P109&amp;":"&amp;Q109)),2),DunDay,0)),IF(ISERROR(MATCH(ROW(INDIRECT(P109&amp;":"&amp;Q109)),National,0)),1,0)),0)))</f>
        <v/>
      </c>
      <c r="S109" s="8"/>
      <c r="T109" s="5"/>
      <c r="U109" s="12" t="str">
        <f t="array" aca="1" ref="U109" ca="1">IF(ISERROR(IF(OR(O109&lt;=0,Q109&lt;=0,O109&gt;Q109,ISNUMBER(O109)=FALSE,ISNUMBER(Q109)=FALSE),NA(),SUM(IF(ISERROR(MATCH(WEEKDAY(ROW(INDIRECT(O109&amp;":"&amp;Q109)),2),DunDay,0)),IF(ISERROR(MATCH(ROW(INDIRECT(O109&amp;":"&amp;Q109)),National,0)),1,0)),0))),"",IF(OR(O109&lt;=0,Q109&lt;=0,O109&gt;Q109,ISNUMBER(O109)=FALSE,ISNUMBER(Q109)=FALSE),NA(),SUM(IF(ISERROR(MATCH(WEEKDAY(ROW(INDIRECT(O109&amp;":"&amp;Q109)),2),DunDay,0)),IF(ISERROR(MATCH(ROW(INDIRECT(O109&amp;":"&amp;Q109)),National,0)),1,0)),0)))</f>
        <v/>
      </c>
      <c r="V109" s="32" t="str">
        <f t="array" aca="1" ref="V109" ca="1">IF(ISERROR(IF(S109&lt;Q109,IF(OR(S109&lt;=0,Q109&lt;=0,S109&gt;Q109,ISNUMBER(S109)=FALSE, ISNUMBER(Q109)=FALSE),NA(),SUM(IF(ISERROR(MATCH(WEEKDAY(ROW(INDIRECT(S109&amp;":"&amp;Q109))),DunDay,0)),IF(ISERROR(MATCH(ROW(INDIRECT(S109&amp;":"&amp;Q109)),National,0)),1,0)),0)),IF(OR(Q109&lt;=0,S109&lt;=0,Q109&gt;S109,ISNUMBER(Q109)=FALSE, ISNUMBER(S109)=FALSE),NA(),SUM(IF(ISERROR(MATCH(WEEKDAY(ROW(INDIRECT(Q109&amp;":"&amp;S109))),DunDay,0)),IF(ISERROR(MATCH(ROW(INDIRECT(Q109&amp;":"&amp;S109)),National,0)),1,0)),0)))),"",IF(S109&lt;Q109,IF(OR(S109&lt;=0,Q109&lt;=0,S109&gt;Q109,ISNUMBER(S109)=FALSE, ISNUMBER(Q109)=FALSE),NA(),SUM(IF(ISERROR(MATCH(WEEKDAY(ROW(INDIRECT(S109&amp;":"&amp;Q109))),DunDay,0)),IF(ISERROR(MATCH(ROW(INDIRECT(S109&amp;":"&amp;Q109)),National,0)),1,0)),0)),IF(OR(Q109&lt;=0,S109&lt;=0,Q109&gt;S109,ISNUMBER(Q109)=FALSE, ISNUMBER(S109)=FALSE),NA(),SUM(IF(ISERROR(MATCH(WEEKDAY(ROW(INDIRECT(Q109&amp;":"&amp;S109))),DunDay,0)),IF(ISERROR(MATCH(ROW(INDIRECT(Q109&amp;":"&amp;S109)),National,0)),1,0)),0))))</f>
        <v/>
      </c>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row>
    <row r="110" spans="1:387" ht="15" customHeight="1" x14ac:dyDescent="0.3">
      <c r="A110" s="26"/>
      <c r="B110" s="27"/>
      <c r="C110" s="27"/>
      <c r="D110" s="27"/>
      <c r="E110" s="28"/>
      <c r="F110" s="29"/>
      <c r="G110" s="30"/>
      <c r="H110" s="31"/>
      <c r="I110" s="26"/>
      <c r="J110" s="24"/>
      <c r="K110" s="14"/>
      <c r="L110" s="14"/>
      <c r="M110" s="24"/>
      <c r="N110" s="14"/>
      <c r="O110" s="14" t="str">
        <f t="shared" si="279"/>
        <v/>
      </c>
      <c r="P110" s="7"/>
      <c r="Q110" s="7"/>
      <c r="R110" s="12" t="str">
        <f t="array" aca="1" ref="R110" ca="1">IF(ISERROR(IF(OR(P110&lt;=0,Q110&lt;=0,P110&gt;Q110,ISNUMBER(P110)=FALSE,ISNUMBER(Q110)=FALSE),NA(),SUM(IF(ISERROR(MATCH(WEEKDAY(ROW(INDIRECT(P110&amp;":"&amp;Q110)),2),DunDay,0)),IF(ISERROR(MATCH(ROW(INDIRECT(P110&amp;":"&amp;Q110)),National,0)),1,0)),0))),"",IF(OR(P110&lt;=0,Q110&lt;=0,P110&gt;Q110,ISNUMBER(P110)=FALSE,ISNUMBER(Q110)=FALSE),NA(),SUM(IF(ISERROR(MATCH(WEEKDAY(ROW(INDIRECT(P110&amp;":"&amp;Q110)),2),DunDay,0)),IF(ISERROR(MATCH(ROW(INDIRECT(P110&amp;":"&amp;Q110)),National,0)),1,0)),0)))</f>
        <v/>
      </c>
      <c r="S110" s="8"/>
      <c r="T110" s="5"/>
      <c r="U110" s="12" t="str">
        <f t="array" aca="1" ref="U110" ca="1">IF(ISERROR(IF(OR(O110&lt;=0,Q110&lt;=0,O110&gt;Q110,ISNUMBER(O110)=FALSE,ISNUMBER(Q110)=FALSE),NA(),SUM(IF(ISERROR(MATCH(WEEKDAY(ROW(INDIRECT(O110&amp;":"&amp;Q110)),2),DunDay,0)),IF(ISERROR(MATCH(ROW(INDIRECT(O110&amp;":"&amp;Q110)),National,0)),1,0)),0))),"",IF(OR(O110&lt;=0,Q110&lt;=0,O110&gt;Q110,ISNUMBER(O110)=FALSE,ISNUMBER(Q110)=FALSE),NA(),SUM(IF(ISERROR(MATCH(WEEKDAY(ROW(INDIRECT(O110&amp;":"&amp;Q110)),2),DunDay,0)),IF(ISERROR(MATCH(ROW(INDIRECT(O110&amp;":"&amp;Q110)),National,0)),1,0)),0)))</f>
        <v/>
      </c>
      <c r="V110" s="32" t="str">
        <f t="array" aca="1" ref="V110" ca="1">IF(ISERROR(IF(S110&lt;Q110,IF(OR(S110&lt;=0,Q110&lt;=0,S110&gt;Q110,ISNUMBER(S110)=FALSE, ISNUMBER(Q110)=FALSE),NA(),SUM(IF(ISERROR(MATCH(WEEKDAY(ROW(INDIRECT(S110&amp;":"&amp;Q110))),DunDay,0)),IF(ISERROR(MATCH(ROW(INDIRECT(S110&amp;":"&amp;Q110)),National,0)),1,0)),0)),IF(OR(Q110&lt;=0,S110&lt;=0,Q110&gt;S110,ISNUMBER(Q110)=FALSE, ISNUMBER(S110)=FALSE),NA(),SUM(IF(ISERROR(MATCH(WEEKDAY(ROW(INDIRECT(Q110&amp;":"&amp;S110))),DunDay,0)),IF(ISERROR(MATCH(ROW(INDIRECT(Q110&amp;":"&amp;S110)),National,0)),1,0)),0)))),"",IF(S110&lt;Q110,IF(OR(S110&lt;=0,Q110&lt;=0,S110&gt;Q110,ISNUMBER(S110)=FALSE, ISNUMBER(Q110)=FALSE),NA(),SUM(IF(ISERROR(MATCH(WEEKDAY(ROW(INDIRECT(S110&amp;":"&amp;Q110))),DunDay,0)),IF(ISERROR(MATCH(ROW(INDIRECT(S110&amp;":"&amp;Q110)),National,0)),1,0)),0)),IF(OR(Q110&lt;=0,S110&lt;=0,Q110&gt;S110,ISNUMBER(Q110)=FALSE, ISNUMBER(S110)=FALSE),NA(),SUM(IF(ISERROR(MATCH(WEEKDAY(ROW(INDIRECT(Q110&amp;":"&amp;S110))),DunDay,0)),IF(ISERROR(MATCH(ROW(INDIRECT(Q110&amp;":"&amp;S110)),National,0)),1,0)),0))))</f>
        <v/>
      </c>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row>
    <row r="111" spans="1:387" ht="15" customHeight="1" x14ac:dyDescent="0.3">
      <c r="A111" s="26"/>
      <c r="B111" s="27"/>
      <c r="C111" s="27"/>
      <c r="D111" s="27"/>
      <c r="E111" s="28"/>
      <c r="F111" s="29"/>
      <c r="G111" s="30"/>
      <c r="H111" s="31"/>
      <c r="I111" s="26"/>
      <c r="J111" s="24"/>
      <c r="K111" s="14"/>
      <c r="L111" s="14"/>
      <c r="M111" s="24"/>
      <c r="N111" s="14"/>
      <c r="O111" s="14" t="str">
        <f t="shared" si="279"/>
        <v/>
      </c>
      <c r="P111" s="7"/>
      <c r="Q111" s="7"/>
      <c r="R111" s="12" t="str">
        <f t="array" aca="1" ref="R111" ca="1">IF(ISERROR(IF(OR(P111&lt;=0,Q111&lt;=0,P111&gt;Q111,ISNUMBER(P111)=FALSE,ISNUMBER(Q111)=FALSE),NA(),SUM(IF(ISERROR(MATCH(WEEKDAY(ROW(INDIRECT(P111&amp;":"&amp;Q111)),2),DunDay,0)),IF(ISERROR(MATCH(ROW(INDIRECT(P111&amp;":"&amp;Q111)),National,0)),1,0)),0))),"",IF(OR(P111&lt;=0,Q111&lt;=0,P111&gt;Q111,ISNUMBER(P111)=FALSE,ISNUMBER(Q111)=FALSE),NA(),SUM(IF(ISERROR(MATCH(WEEKDAY(ROW(INDIRECT(P111&amp;":"&amp;Q111)),2),DunDay,0)),IF(ISERROR(MATCH(ROW(INDIRECT(P111&amp;":"&amp;Q111)),National,0)),1,0)),0)))</f>
        <v/>
      </c>
      <c r="S111" s="8"/>
      <c r="T111" s="5"/>
      <c r="U111" s="12" t="str">
        <f t="array" aca="1" ref="U111" ca="1">IF(ISERROR(IF(OR(O111&lt;=0,Q111&lt;=0,O111&gt;Q111,ISNUMBER(O111)=FALSE,ISNUMBER(Q111)=FALSE),NA(),SUM(IF(ISERROR(MATCH(WEEKDAY(ROW(INDIRECT(O111&amp;":"&amp;Q111)),2),DunDay,0)),IF(ISERROR(MATCH(ROW(INDIRECT(O111&amp;":"&amp;Q111)),National,0)),1,0)),0))),"",IF(OR(O111&lt;=0,Q111&lt;=0,O111&gt;Q111,ISNUMBER(O111)=FALSE,ISNUMBER(Q111)=FALSE),NA(),SUM(IF(ISERROR(MATCH(WEEKDAY(ROW(INDIRECT(O111&amp;":"&amp;Q111)),2),DunDay,0)),IF(ISERROR(MATCH(ROW(INDIRECT(O111&amp;":"&amp;Q111)),National,0)),1,0)),0)))</f>
        <v/>
      </c>
      <c r="V111" s="32" t="str">
        <f t="array" aca="1" ref="V111" ca="1">IF(ISERROR(IF(S111&lt;Q111,IF(OR(S111&lt;=0,Q111&lt;=0,S111&gt;Q111,ISNUMBER(S111)=FALSE, ISNUMBER(Q111)=FALSE),NA(),SUM(IF(ISERROR(MATCH(WEEKDAY(ROW(INDIRECT(S111&amp;":"&amp;Q111))),DunDay,0)),IF(ISERROR(MATCH(ROW(INDIRECT(S111&amp;":"&amp;Q111)),National,0)),1,0)),0)),IF(OR(Q111&lt;=0,S111&lt;=0,Q111&gt;S111,ISNUMBER(Q111)=FALSE, ISNUMBER(S111)=FALSE),NA(),SUM(IF(ISERROR(MATCH(WEEKDAY(ROW(INDIRECT(Q111&amp;":"&amp;S111))),DunDay,0)),IF(ISERROR(MATCH(ROW(INDIRECT(Q111&amp;":"&amp;S111)),National,0)),1,0)),0)))),"",IF(S111&lt;Q111,IF(OR(S111&lt;=0,Q111&lt;=0,S111&gt;Q111,ISNUMBER(S111)=FALSE, ISNUMBER(Q111)=FALSE),NA(),SUM(IF(ISERROR(MATCH(WEEKDAY(ROW(INDIRECT(S111&amp;":"&amp;Q111))),DunDay,0)),IF(ISERROR(MATCH(ROW(INDIRECT(S111&amp;":"&amp;Q111)),National,0)),1,0)),0)),IF(OR(Q111&lt;=0,S111&lt;=0,Q111&gt;S111,ISNUMBER(Q111)=FALSE, ISNUMBER(S111)=FALSE),NA(),SUM(IF(ISERROR(MATCH(WEEKDAY(ROW(INDIRECT(Q111&amp;":"&amp;S111))),DunDay,0)),IF(ISERROR(MATCH(ROW(INDIRECT(Q111&amp;":"&amp;S111)),National,0)),1,0)),0))))</f>
        <v/>
      </c>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row>
    <row r="112" spans="1:387" ht="15" customHeight="1" x14ac:dyDescent="0.3">
      <c r="A112" s="26"/>
      <c r="B112" s="27"/>
      <c r="C112" s="27"/>
      <c r="D112" s="27"/>
      <c r="E112" s="28"/>
      <c r="F112" s="29"/>
      <c r="G112" s="30"/>
      <c r="H112" s="31"/>
      <c r="I112" s="26"/>
      <c r="J112" s="24"/>
      <c r="K112" s="14"/>
      <c r="L112" s="14"/>
      <c r="M112" s="24"/>
      <c r="N112" s="14"/>
      <c r="O112" s="14" t="str">
        <f t="shared" si="279"/>
        <v/>
      </c>
      <c r="P112" s="7"/>
      <c r="Q112" s="7"/>
      <c r="R112" s="12" t="str">
        <f t="array" aca="1" ref="R112" ca="1">IF(ISERROR(IF(OR(P112&lt;=0,Q112&lt;=0,P112&gt;Q112,ISNUMBER(P112)=FALSE,ISNUMBER(Q112)=FALSE),NA(),SUM(IF(ISERROR(MATCH(WEEKDAY(ROW(INDIRECT(P112&amp;":"&amp;Q112)),2),DunDay,0)),IF(ISERROR(MATCH(ROW(INDIRECT(P112&amp;":"&amp;Q112)),National,0)),1,0)),0))),"",IF(OR(P112&lt;=0,Q112&lt;=0,P112&gt;Q112,ISNUMBER(P112)=FALSE,ISNUMBER(Q112)=FALSE),NA(),SUM(IF(ISERROR(MATCH(WEEKDAY(ROW(INDIRECT(P112&amp;":"&amp;Q112)),2),DunDay,0)),IF(ISERROR(MATCH(ROW(INDIRECT(P112&amp;":"&amp;Q112)),National,0)),1,0)),0)))</f>
        <v/>
      </c>
      <c r="S112" s="8"/>
      <c r="T112" s="5"/>
      <c r="U112" s="12" t="str">
        <f t="array" aca="1" ref="U112" ca="1">IF(ISERROR(IF(OR(O112&lt;=0,Q112&lt;=0,O112&gt;Q112,ISNUMBER(O112)=FALSE,ISNUMBER(Q112)=FALSE),NA(),SUM(IF(ISERROR(MATCH(WEEKDAY(ROW(INDIRECT(O112&amp;":"&amp;Q112)),2),DunDay,0)),IF(ISERROR(MATCH(ROW(INDIRECT(O112&amp;":"&amp;Q112)),National,0)),1,0)),0))),"",IF(OR(O112&lt;=0,Q112&lt;=0,O112&gt;Q112,ISNUMBER(O112)=FALSE,ISNUMBER(Q112)=FALSE),NA(),SUM(IF(ISERROR(MATCH(WEEKDAY(ROW(INDIRECT(O112&amp;":"&amp;Q112)),2),DunDay,0)),IF(ISERROR(MATCH(ROW(INDIRECT(O112&amp;":"&amp;Q112)),National,0)),1,0)),0)))</f>
        <v/>
      </c>
      <c r="V112" s="32" t="str">
        <f t="array" aca="1" ref="V112" ca="1">IF(ISERROR(IF(S112&lt;Q112,IF(OR(S112&lt;=0,Q112&lt;=0,S112&gt;Q112,ISNUMBER(S112)=FALSE, ISNUMBER(Q112)=FALSE),NA(),SUM(IF(ISERROR(MATCH(WEEKDAY(ROW(INDIRECT(S112&amp;":"&amp;Q112))),DunDay,0)),IF(ISERROR(MATCH(ROW(INDIRECT(S112&amp;":"&amp;Q112)),National,0)),1,0)),0)),IF(OR(Q112&lt;=0,S112&lt;=0,Q112&gt;S112,ISNUMBER(Q112)=FALSE, ISNUMBER(S112)=FALSE),NA(),SUM(IF(ISERROR(MATCH(WEEKDAY(ROW(INDIRECT(Q112&amp;":"&amp;S112))),DunDay,0)),IF(ISERROR(MATCH(ROW(INDIRECT(Q112&amp;":"&amp;S112)),National,0)),1,0)),0)))),"",IF(S112&lt;Q112,IF(OR(S112&lt;=0,Q112&lt;=0,S112&gt;Q112,ISNUMBER(S112)=FALSE, ISNUMBER(Q112)=FALSE),NA(),SUM(IF(ISERROR(MATCH(WEEKDAY(ROW(INDIRECT(S112&amp;":"&amp;Q112))),DunDay,0)),IF(ISERROR(MATCH(ROW(INDIRECT(S112&amp;":"&amp;Q112)),National,0)),1,0)),0)),IF(OR(Q112&lt;=0,S112&lt;=0,Q112&gt;S112,ISNUMBER(Q112)=FALSE, ISNUMBER(S112)=FALSE),NA(),SUM(IF(ISERROR(MATCH(WEEKDAY(ROW(INDIRECT(Q112&amp;":"&amp;S112))),DunDay,0)),IF(ISERROR(MATCH(ROW(INDIRECT(Q112&amp;":"&amp;S112)),National,0)),1,0)),0))))</f>
        <v/>
      </c>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row>
    <row r="113" spans="1:387" ht="15" customHeight="1" x14ac:dyDescent="0.3">
      <c r="A113" s="26"/>
      <c r="B113" s="27"/>
      <c r="C113" s="27"/>
      <c r="D113" s="27"/>
      <c r="E113" s="28"/>
      <c r="F113" s="29"/>
      <c r="G113" s="30"/>
      <c r="H113" s="31"/>
      <c r="I113" s="26"/>
      <c r="J113" s="24"/>
      <c r="K113" s="14"/>
      <c r="L113" s="14"/>
      <c r="M113" s="24"/>
      <c r="N113" s="14"/>
      <c r="O113" s="14" t="str">
        <f t="shared" si="279"/>
        <v/>
      </c>
      <c r="P113" s="7"/>
      <c r="Q113" s="7"/>
      <c r="R113" s="12" t="str">
        <f t="array" aca="1" ref="R113" ca="1">IF(ISERROR(IF(OR(P113&lt;=0,Q113&lt;=0,P113&gt;Q113,ISNUMBER(P113)=FALSE,ISNUMBER(Q113)=FALSE),NA(),SUM(IF(ISERROR(MATCH(WEEKDAY(ROW(INDIRECT(P113&amp;":"&amp;Q113)),2),DunDay,0)),IF(ISERROR(MATCH(ROW(INDIRECT(P113&amp;":"&amp;Q113)),National,0)),1,0)),0))),"",IF(OR(P113&lt;=0,Q113&lt;=0,P113&gt;Q113,ISNUMBER(P113)=FALSE,ISNUMBER(Q113)=FALSE),NA(),SUM(IF(ISERROR(MATCH(WEEKDAY(ROW(INDIRECT(P113&amp;":"&amp;Q113)),2),DunDay,0)),IF(ISERROR(MATCH(ROW(INDIRECT(P113&amp;":"&amp;Q113)),National,0)),1,0)),0)))</f>
        <v/>
      </c>
      <c r="S113" s="8"/>
      <c r="T113" s="5"/>
      <c r="U113" s="12" t="str">
        <f t="array" aca="1" ref="U113" ca="1">IF(ISERROR(IF(OR(O113&lt;=0,Q113&lt;=0,O113&gt;Q113,ISNUMBER(O113)=FALSE,ISNUMBER(Q113)=FALSE),NA(),SUM(IF(ISERROR(MATCH(WEEKDAY(ROW(INDIRECT(O113&amp;":"&amp;Q113)),2),DunDay,0)),IF(ISERROR(MATCH(ROW(INDIRECT(O113&amp;":"&amp;Q113)),National,0)),1,0)),0))),"",IF(OR(O113&lt;=0,Q113&lt;=0,O113&gt;Q113,ISNUMBER(O113)=FALSE,ISNUMBER(Q113)=FALSE),NA(),SUM(IF(ISERROR(MATCH(WEEKDAY(ROW(INDIRECT(O113&amp;":"&amp;Q113)),2),DunDay,0)),IF(ISERROR(MATCH(ROW(INDIRECT(O113&amp;":"&amp;Q113)),National,0)),1,0)),0)))</f>
        <v/>
      </c>
      <c r="V113" s="32" t="str">
        <f t="array" aca="1" ref="V113" ca="1">IF(ISERROR(IF(S113&lt;Q113,IF(OR(S113&lt;=0,Q113&lt;=0,S113&gt;Q113,ISNUMBER(S113)=FALSE, ISNUMBER(Q113)=FALSE),NA(),SUM(IF(ISERROR(MATCH(WEEKDAY(ROW(INDIRECT(S113&amp;":"&amp;Q113))),DunDay,0)),IF(ISERROR(MATCH(ROW(INDIRECT(S113&amp;":"&amp;Q113)),National,0)),1,0)),0)),IF(OR(Q113&lt;=0,S113&lt;=0,Q113&gt;S113,ISNUMBER(Q113)=FALSE, ISNUMBER(S113)=FALSE),NA(),SUM(IF(ISERROR(MATCH(WEEKDAY(ROW(INDIRECT(Q113&amp;":"&amp;S113))),DunDay,0)),IF(ISERROR(MATCH(ROW(INDIRECT(Q113&amp;":"&amp;S113)),National,0)),1,0)),0)))),"",IF(S113&lt;Q113,IF(OR(S113&lt;=0,Q113&lt;=0,S113&gt;Q113,ISNUMBER(S113)=FALSE, ISNUMBER(Q113)=FALSE),NA(),SUM(IF(ISERROR(MATCH(WEEKDAY(ROW(INDIRECT(S113&amp;":"&amp;Q113))),DunDay,0)),IF(ISERROR(MATCH(ROW(INDIRECT(S113&amp;":"&amp;Q113)),National,0)),1,0)),0)),IF(OR(Q113&lt;=0,S113&lt;=0,Q113&gt;S113,ISNUMBER(Q113)=FALSE, ISNUMBER(S113)=FALSE),NA(),SUM(IF(ISERROR(MATCH(WEEKDAY(ROW(INDIRECT(Q113&amp;":"&amp;S113))),DunDay,0)),IF(ISERROR(MATCH(ROW(INDIRECT(Q113&amp;":"&amp;S113)),National,0)),1,0)),0))))</f>
        <v/>
      </c>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row>
    <row r="114" spans="1:387" ht="15" customHeight="1" x14ac:dyDescent="0.3">
      <c r="A114" s="26"/>
      <c r="B114" s="27"/>
      <c r="C114" s="27"/>
      <c r="D114" s="27"/>
      <c r="E114" s="28"/>
      <c r="F114" s="29"/>
      <c r="G114" s="30"/>
      <c r="H114" s="31"/>
      <c r="I114" s="26"/>
      <c r="J114" s="24"/>
      <c r="K114" s="14"/>
      <c r="L114" s="14"/>
      <c r="M114" s="24"/>
      <c r="N114" s="14"/>
      <c r="O114" s="14" t="str">
        <f t="shared" si="279"/>
        <v/>
      </c>
      <c r="P114" s="7"/>
      <c r="Q114" s="7"/>
      <c r="R114" s="12" t="str">
        <f t="array" aca="1" ref="R114" ca="1">IF(ISERROR(IF(OR(P114&lt;=0,Q114&lt;=0,P114&gt;Q114,ISNUMBER(P114)=FALSE,ISNUMBER(Q114)=FALSE),NA(),SUM(IF(ISERROR(MATCH(WEEKDAY(ROW(INDIRECT(P114&amp;":"&amp;Q114)),2),DunDay,0)),IF(ISERROR(MATCH(ROW(INDIRECT(P114&amp;":"&amp;Q114)),National,0)),1,0)),0))),"",IF(OR(P114&lt;=0,Q114&lt;=0,P114&gt;Q114,ISNUMBER(P114)=FALSE,ISNUMBER(Q114)=FALSE),NA(),SUM(IF(ISERROR(MATCH(WEEKDAY(ROW(INDIRECT(P114&amp;":"&amp;Q114)),2),DunDay,0)),IF(ISERROR(MATCH(ROW(INDIRECT(P114&amp;":"&amp;Q114)),National,0)),1,0)),0)))</f>
        <v/>
      </c>
      <c r="S114" s="8"/>
      <c r="T114" s="5"/>
      <c r="U114" s="12" t="str">
        <f t="array" aca="1" ref="U114" ca="1">IF(ISERROR(IF(OR(O114&lt;=0,Q114&lt;=0,O114&gt;Q114,ISNUMBER(O114)=FALSE,ISNUMBER(Q114)=FALSE),NA(),SUM(IF(ISERROR(MATCH(WEEKDAY(ROW(INDIRECT(O114&amp;":"&amp;Q114)),2),DunDay,0)),IF(ISERROR(MATCH(ROW(INDIRECT(O114&amp;":"&amp;Q114)),National,0)),1,0)),0))),"",IF(OR(O114&lt;=0,Q114&lt;=0,O114&gt;Q114,ISNUMBER(O114)=FALSE,ISNUMBER(Q114)=FALSE),NA(),SUM(IF(ISERROR(MATCH(WEEKDAY(ROW(INDIRECT(O114&amp;":"&amp;Q114)),2),DunDay,0)),IF(ISERROR(MATCH(ROW(INDIRECT(O114&amp;":"&amp;Q114)),National,0)),1,0)),0)))</f>
        <v/>
      </c>
      <c r="V114" s="32" t="str">
        <f t="array" aca="1" ref="V114" ca="1">IF(ISERROR(IF(S114&lt;Q114,IF(OR(S114&lt;=0,Q114&lt;=0,S114&gt;Q114,ISNUMBER(S114)=FALSE, ISNUMBER(Q114)=FALSE),NA(),SUM(IF(ISERROR(MATCH(WEEKDAY(ROW(INDIRECT(S114&amp;":"&amp;Q114))),DunDay,0)),IF(ISERROR(MATCH(ROW(INDIRECT(S114&amp;":"&amp;Q114)),National,0)),1,0)),0)),IF(OR(Q114&lt;=0,S114&lt;=0,Q114&gt;S114,ISNUMBER(Q114)=FALSE, ISNUMBER(S114)=FALSE),NA(),SUM(IF(ISERROR(MATCH(WEEKDAY(ROW(INDIRECT(Q114&amp;":"&amp;S114))),DunDay,0)),IF(ISERROR(MATCH(ROW(INDIRECT(Q114&amp;":"&amp;S114)),National,0)),1,0)),0)))),"",IF(S114&lt;Q114,IF(OR(S114&lt;=0,Q114&lt;=0,S114&gt;Q114,ISNUMBER(S114)=FALSE, ISNUMBER(Q114)=FALSE),NA(),SUM(IF(ISERROR(MATCH(WEEKDAY(ROW(INDIRECT(S114&amp;":"&amp;Q114))),DunDay,0)),IF(ISERROR(MATCH(ROW(INDIRECT(S114&amp;":"&amp;Q114)),National,0)),1,0)),0)),IF(OR(Q114&lt;=0,S114&lt;=0,Q114&gt;S114,ISNUMBER(Q114)=FALSE, ISNUMBER(S114)=FALSE),NA(),SUM(IF(ISERROR(MATCH(WEEKDAY(ROW(INDIRECT(Q114&amp;":"&amp;S114))),DunDay,0)),IF(ISERROR(MATCH(ROW(INDIRECT(Q114&amp;":"&amp;S114)),National,0)),1,0)),0))))</f>
        <v/>
      </c>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row>
    <row r="115" spans="1:387" ht="15" customHeight="1" x14ac:dyDescent="0.3">
      <c r="A115" s="26"/>
      <c r="B115" s="27"/>
      <c r="C115" s="27"/>
      <c r="D115" s="27"/>
      <c r="E115" s="28"/>
      <c r="F115" s="29"/>
      <c r="G115" s="30"/>
      <c r="H115" s="31"/>
      <c r="I115" s="26"/>
      <c r="J115" s="24"/>
      <c r="K115" s="14"/>
      <c r="L115" s="14"/>
      <c r="M115" s="24"/>
      <c r="N115" s="14"/>
      <c r="O115" s="14" t="str">
        <f t="shared" si="279"/>
        <v/>
      </c>
      <c r="P115" s="7"/>
      <c r="Q115" s="7"/>
      <c r="R115" s="12" t="str">
        <f t="array" aca="1" ref="R115" ca="1">IF(ISERROR(IF(OR(P115&lt;=0,Q115&lt;=0,P115&gt;Q115,ISNUMBER(P115)=FALSE,ISNUMBER(Q115)=FALSE),NA(),SUM(IF(ISERROR(MATCH(WEEKDAY(ROW(INDIRECT(P115&amp;":"&amp;Q115)),2),DunDay,0)),IF(ISERROR(MATCH(ROW(INDIRECT(P115&amp;":"&amp;Q115)),National,0)),1,0)),0))),"",IF(OR(P115&lt;=0,Q115&lt;=0,P115&gt;Q115,ISNUMBER(P115)=FALSE,ISNUMBER(Q115)=FALSE),NA(),SUM(IF(ISERROR(MATCH(WEEKDAY(ROW(INDIRECT(P115&amp;":"&amp;Q115)),2),DunDay,0)),IF(ISERROR(MATCH(ROW(INDIRECT(P115&amp;":"&amp;Q115)),National,0)),1,0)),0)))</f>
        <v/>
      </c>
      <c r="S115" s="8"/>
      <c r="T115" s="5"/>
      <c r="U115" s="12" t="str">
        <f t="array" aca="1" ref="U115" ca="1">IF(ISERROR(IF(OR(O115&lt;=0,Q115&lt;=0,O115&gt;Q115,ISNUMBER(O115)=FALSE,ISNUMBER(Q115)=FALSE),NA(),SUM(IF(ISERROR(MATCH(WEEKDAY(ROW(INDIRECT(O115&amp;":"&amp;Q115)),2),DunDay,0)),IF(ISERROR(MATCH(ROW(INDIRECT(O115&amp;":"&amp;Q115)),National,0)),1,0)),0))),"",IF(OR(O115&lt;=0,Q115&lt;=0,O115&gt;Q115,ISNUMBER(O115)=FALSE,ISNUMBER(Q115)=FALSE),NA(),SUM(IF(ISERROR(MATCH(WEEKDAY(ROW(INDIRECT(O115&amp;":"&amp;Q115)),2),DunDay,0)),IF(ISERROR(MATCH(ROW(INDIRECT(O115&amp;":"&amp;Q115)),National,0)),1,0)),0)))</f>
        <v/>
      </c>
      <c r="V115" s="32" t="str">
        <f t="array" aca="1" ref="V115" ca="1">IF(ISERROR(IF(S115&lt;Q115,IF(OR(S115&lt;=0,Q115&lt;=0,S115&gt;Q115,ISNUMBER(S115)=FALSE, ISNUMBER(Q115)=FALSE),NA(),SUM(IF(ISERROR(MATCH(WEEKDAY(ROW(INDIRECT(S115&amp;":"&amp;Q115))),DunDay,0)),IF(ISERROR(MATCH(ROW(INDIRECT(S115&amp;":"&amp;Q115)),National,0)),1,0)),0)),IF(OR(Q115&lt;=0,S115&lt;=0,Q115&gt;S115,ISNUMBER(Q115)=FALSE, ISNUMBER(S115)=FALSE),NA(),SUM(IF(ISERROR(MATCH(WEEKDAY(ROW(INDIRECT(Q115&amp;":"&amp;S115))),DunDay,0)),IF(ISERROR(MATCH(ROW(INDIRECT(Q115&amp;":"&amp;S115)),National,0)),1,0)),0)))),"",IF(S115&lt;Q115,IF(OR(S115&lt;=0,Q115&lt;=0,S115&gt;Q115,ISNUMBER(S115)=FALSE, ISNUMBER(Q115)=FALSE),NA(),SUM(IF(ISERROR(MATCH(WEEKDAY(ROW(INDIRECT(S115&amp;":"&amp;Q115))),DunDay,0)),IF(ISERROR(MATCH(ROW(INDIRECT(S115&amp;":"&amp;Q115)),National,0)),1,0)),0)),IF(OR(Q115&lt;=0,S115&lt;=0,Q115&gt;S115,ISNUMBER(Q115)=FALSE, ISNUMBER(S115)=FALSE),NA(),SUM(IF(ISERROR(MATCH(WEEKDAY(ROW(INDIRECT(Q115&amp;":"&amp;S115))),DunDay,0)),IF(ISERROR(MATCH(ROW(INDIRECT(Q115&amp;":"&amp;S115)),National,0)),1,0)),0))))</f>
        <v/>
      </c>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row>
    <row r="116" spans="1:387" ht="15" customHeight="1" x14ac:dyDescent="0.3">
      <c r="A116" s="26"/>
      <c r="B116" s="27"/>
      <c r="C116" s="27"/>
      <c r="D116" s="27"/>
      <c r="E116" s="28"/>
      <c r="F116" s="29"/>
      <c r="G116" s="30"/>
      <c r="H116" s="31"/>
      <c r="I116" s="26"/>
      <c r="J116" s="24"/>
      <c r="K116" s="14"/>
      <c r="L116" s="14"/>
      <c r="M116" s="24"/>
      <c r="N116" s="14"/>
      <c r="O116" s="14" t="str">
        <f t="shared" si="279"/>
        <v/>
      </c>
      <c r="P116" s="7"/>
      <c r="Q116" s="7"/>
      <c r="R116" s="12" t="str">
        <f t="array" aca="1" ref="R116" ca="1">IF(ISERROR(IF(OR(P116&lt;=0,Q116&lt;=0,P116&gt;Q116,ISNUMBER(P116)=FALSE,ISNUMBER(Q116)=FALSE),NA(),SUM(IF(ISERROR(MATCH(WEEKDAY(ROW(INDIRECT(P116&amp;":"&amp;Q116)),2),DunDay,0)),IF(ISERROR(MATCH(ROW(INDIRECT(P116&amp;":"&amp;Q116)),National,0)),1,0)),0))),"",IF(OR(P116&lt;=0,Q116&lt;=0,P116&gt;Q116,ISNUMBER(P116)=FALSE,ISNUMBER(Q116)=FALSE),NA(),SUM(IF(ISERROR(MATCH(WEEKDAY(ROW(INDIRECT(P116&amp;":"&amp;Q116)),2),DunDay,0)),IF(ISERROR(MATCH(ROW(INDIRECT(P116&amp;":"&amp;Q116)),National,0)),1,0)),0)))</f>
        <v/>
      </c>
      <c r="S116" s="8"/>
      <c r="T116" s="5"/>
      <c r="U116" s="12" t="str">
        <f t="array" aca="1" ref="U116" ca="1">IF(ISERROR(IF(OR(O116&lt;=0,Q116&lt;=0,O116&gt;Q116,ISNUMBER(O116)=FALSE,ISNUMBER(Q116)=FALSE),NA(),SUM(IF(ISERROR(MATCH(WEEKDAY(ROW(INDIRECT(O116&amp;":"&amp;Q116)),2),DunDay,0)),IF(ISERROR(MATCH(ROW(INDIRECT(O116&amp;":"&amp;Q116)),National,0)),1,0)),0))),"",IF(OR(O116&lt;=0,Q116&lt;=0,O116&gt;Q116,ISNUMBER(O116)=FALSE,ISNUMBER(Q116)=FALSE),NA(),SUM(IF(ISERROR(MATCH(WEEKDAY(ROW(INDIRECT(O116&amp;":"&amp;Q116)),2),DunDay,0)),IF(ISERROR(MATCH(ROW(INDIRECT(O116&amp;":"&amp;Q116)),National,0)),1,0)),0)))</f>
        <v/>
      </c>
      <c r="V116" s="32" t="str">
        <f t="array" aca="1" ref="V116" ca="1">IF(ISERROR(IF(S116&lt;Q116,IF(OR(S116&lt;=0,Q116&lt;=0,S116&gt;Q116,ISNUMBER(S116)=FALSE, ISNUMBER(Q116)=FALSE),NA(),SUM(IF(ISERROR(MATCH(WEEKDAY(ROW(INDIRECT(S116&amp;":"&amp;Q116))),DunDay,0)),IF(ISERROR(MATCH(ROW(INDIRECT(S116&amp;":"&amp;Q116)),National,0)),1,0)),0)),IF(OR(Q116&lt;=0,S116&lt;=0,Q116&gt;S116,ISNUMBER(Q116)=FALSE, ISNUMBER(S116)=FALSE),NA(),SUM(IF(ISERROR(MATCH(WEEKDAY(ROW(INDIRECT(Q116&amp;":"&amp;S116))),DunDay,0)),IF(ISERROR(MATCH(ROW(INDIRECT(Q116&amp;":"&amp;S116)),National,0)),1,0)),0)))),"",IF(S116&lt;Q116,IF(OR(S116&lt;=0,Q116&lt;=0,S116&gt;Q116,ISNUMBER(S116)=FALSE, ISNUMBER(Q116)=FALSE),NA(),SUM(IF(ISERROR(MATCH(WEEKDAY(ROW(INDIRECT(S116&amp;":"&amp;Q116))),DunDay,0)),IF(ISERROR(MATCH(ROW(INDIRECT(S116&amp;":"&amp;Q116)),National,0)),1,0)),0)),IF(OR(Q116&lt;=0,S116&lt;=0,Q116&gt;S116,ISNUMBER(Q116)=FALSE, ISNUMBER(S116)=FALSE),NA(),SUM(IF(ISERROR(MATCH(WEEKDAY(ROW(INDIRECT(Q116&amp;":"&amp;S116))),DunDay,0)),IF(ISERROR(MATCH(ROW(INDIRECT(Q116&amp;":"&amp;S116)),National,0)),1,0)),0))))</f>
        <v/>
      </c>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row>
    <row r="117" spans="1:387" ht="15" customHeight="1" x14ac:dyDescent="0.3">
      <c r="A117" s="26"/>
      <c r="B117" s="27"/>
      <c r="C117" s="27"/>
      <c r="D117" s="27"/>
      <c r="E117" s="28"/>
      <c r="F117" s="29"/>
      <c r="G117" s="30"/>
      <c r="H117" s="31"/>
      <c r="I117" s="26"/>
      <c r="J117" s="24"/>
      <c r="K117" s="14"/>
      <c r="L117" s="14"/>
      <c r="M117" s="24"/>
      <c r="N117" s="14"/>
      <c r="O117" s="14" t="str">
        <f t="shared" si="279"/>
        <v/>
      </c>
      <c r="P117" s="7"/>
      <c r="Q117" s="7"/>
      <c r="R117" s="12" t="str">
        <f t="array" aca="1" ref="R117" ca="1">IF(ISERROR(IF(OR(P117&lt;=0,Q117&lt;=0,P117&gt;Q117,ISNUMBER(P117)=FALSE,ISNUMBER(Q117)=FALSE),NA(),SUM(IF(ISERROR(MATCH(WEEKDAY(ROW(INDIRECT(P117&amp;":"&amp;Q117)),2),DunDay,0)),IF(ISERROR(MATCH(ROW(INDIRECT(P117&amp;":"&amp;Q117)),National,0)),1,0)),0))),"",IF(OR(P117&lt;=0,Q117&lt;=0,P117&gt;Q117,ISNUMBER(P117)=FALSE,ISNUMBER(Q117)=FALSE),NA(),SUM(IF(ISERROR(MATCH(WEEKDAY(ROW(INDIRECT(P117&amp;":"&amp;Q117)),2),DunDay,0)),IF(ISERROR(MATCH(ROW(INDIRECT(P117&amp;":"&amp;Q117)),National,0)),1,0)),0)))</f>
        <v/>
      </c>
      <c r="S117" s="8"/>
      <c r="T117" s="5"/>
      <c r="U117" s="12" t="str">
        <f t="array" aca="1" ref="U117" ca="1">IF(ISERROR(IF(OR(O117&lt;=0,Q117&lt;=0,O117&gt;Q117,ISNUMBER(O117)=FALSE,ISNUMBER(Q117)=FALSE),NA(),SUM(IF(ISERROR(MATCH(WEEKDAY(ROW(INDIRECT(O117&amp;":"&amp;Q117)),2),DunDay,0)),IF(ISERROR(MATCH(ROW(INDIRECT(O117&amp;":"&amp;Q117)),National,0)),1,0)),0))),"",IF(OR(O117&lt;=0,Q117&lt;=0,O117&gt;Q117,ISNUMBER(O117)=FALSE,ISNUMBER(Q117)=FALSE),NA(),SUM(IF(ISERROR(MATCH(WEEKDAY(ROW(INDIRECT(O117&amp;":"&amp;Q117)),2),DunDay,0)),IF(ISERROR(MATCH(ROW(INDIRECT(O117&amp;":"&amp;Q117)),National,0)),1,0)),0)))</f>
        <v/>
      </c>
      <c r="V117" s="32" t="str">
        <f t="array" aca="1" ref="V117" ca="1">IF(ISERROR(IF(S117&lt;Q117,IF(OR(S117&lt;=0,Q117&lt;=0,S117&gt;Q117,ISNUMBER(S117)=FALSE, ISNUMBER(Q117)=FALSE),NA(),SUM(IF(ISERROR(MATCH(WEEKDAY(ROW(INDIRECT(S117&amp;":"&amp;Q117))),DunDay,0)),IF(ISERROR(MATCH(ROW(INDIRECT(S117&amp;":"&amp;Q117)),National,0)),1,0)),0)),IF(OR(Q117&lt;=0,S117&lt;=0,Q117&gt;S117,ISNUMBER(Q117)=FALSE, ISNUMBER(S117)=FALSE),NA(),SUM(IF(ISERROR(MATCH(WEEKDAY(ROW(INDIRECT(Q117&amp;":"&amp;S117))),DunDay,0)),IF(ISERROR(MATCH(ROW(INDIRECT(Q117&amp;":"&amp;S117)),National,0)),1,0)),0)))),"",IF(S117&lt;Q117,IF(OR(S117&lt;=0,Q117&lt;=0,S117&gt;Q117,ISNUMBER(S117)=FALSE, ISNUMBER(Q117)=FALSE),NA(),SUM(IF(ISERROR(MATCH(WEEKDAY(ROW(INDIRECT(S117&amp;":"&amp;Q117))),DunDay,0)),IF(ISERROR(MATCH(ROW(INDIRECT(S117&amp;":"&amp;Q117)),National,0)),1,0)),0)),IF(OR(Q117&lt;=0,S117&lt;=0,Q117&gt;S117,ISNUMBER(Q117)=FALSE, ISNUMBER(S117)=FALSE),NA(),SUM(IF(ISERROR(MATCH(WEEKDAY(ROW(INDIRECT(Q117&amp;":"&amp;S117))),DunDay,0)),IF(ISERROR(MATCH(ROW(INDIRECT(Q117&amp;":"&amp;S117)),National,0)),1,0)),0))))</f>
        <v/>
      </c>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row>
    <row r="118" spans="1:387" ht="15" customHeight="1" x14ac:dyDescent="0.3">
      <c r="A118" s="26"/>
      <c r="B118" s="27"/>
      <c r="C118" s="27"/>
      <c r="D118" s="27"/>
      <c r="E118" s="28"/>
      <c r="F118" s="29"/>
      <c r="G118" s="30"/>
      <c r="H118" s="31"/>
      <c r="I118" s="26"/>
      <c r="J118" s="24"/>
      <c r="K118" s="14"/>
      <c r="L118" s="14"/>
      <c r="M118" s="24"/>
      <c r="N118" s="14"/>
      <c r="O118" s="14" t="str">
        <f t="shared" si="279"/>
        <v/>
      </c>
      <c r="P118" s="7"/>
      <c r="Q118" s="7"/>
      <c r="R118" s="12" t="str">
        <f t="array" aca="1" ref="R118" ca="1">IF(ISERROR(IF(OR(P118&lt;=0,Q118&lt;=0,P118&gt;Q118,ISNUMBER(P118)=FALSE,ISNUMBER(Q118)=FALSE),NA(),SUM(IF(ISERROR(MATCH(WEEKDAY(ROW(INDIRECT(P118&amp;":"&amp;Q118)),2),DunDay,0)),IF(ISERROR(MATCH(ROW(INDIRECT(P118&amp;":"&amp;Q118)),National,0)),1,0)),0))),"",IF(OR(P118&lt;=0,Q118&lt;=0,P118&gt;Q118,ISNUMBER(P118)=FALSE,ISNUMBER(Q118)=FALSE),NA(),SUM(IF(ISERROR(MATCH(WEEKDAY(ROW(INDIRECT(P118&amp;":"&amp;Q118)),2),DunDay,0)),IF(ISERROR(MATCH(ROW(INDIRECT(P118&amp;":"&amp;Q118)),National,0)),1,0)),0)))</f>
        <v/>
      </c>
      <c r="S118" s="9"/>
      <c r="T118" s="5"/>
      <c r="U118" s="12" t="str">
        <f t="array" aca="1" ref="U118" ca="1">IF(ISERROR(IF(OR(O118&lt;=0,Q118&lt;=0,O118&gt;Q118,ISNUMBER(O118)=FALSE,ISNUMBER(Q118)=FALSE),NA(),SUM(IF(ISERROR(MATCH(WEEKDAY(ROW(INDIRECT(O118&amp;":"&amp;Q118)),2),DunDay,0)),IF(ISERROR(MATCH(ROW(INDIRECT(O118&amp;":"&amp;Q118)),National,0)),1,0)),0))),"",IF(OR(O118&lt;=0,Q118&lt;=0,O118&gt;Q118,ISNUMBER(O118)=FALSE,ISNUMBER(Q118)=FALSE),NA(),SUM(IF(ISERROR(MATCH(WEEKDAY(ROW(INDIRECT(O118&amp;":"&amp;Q118)),2),DunDay,0)),IF(ISERROR(MATCH(ROW(INDIRECT(O118&amp;":"&amp;Q118)),National,0)),1,0)),0)))</f>
        <v/>
      </c>
      <c r="V118" s="32" t="str">
        <f t="array" aca="1" ref="V118" ca="1">IF(ISERROR(IF(S118&lt;Q118,IF(OR(S118&lt;=0,Q118&lt;=0,S118&gt;Q118,ISNUMBER(S118)=FALSE, ISNUMBER(Q118)=FALSE),NA(),SUM(IF(ISERROR(MATCH(WEEKDAY(ROW(INDIRECT(S118&amp;":"&amp;Q118))),DunDay,0)),IF(ISERROR(MATCH(ROW(INDIRECT(S118&amp;":"&amp;Q118)),National,0)),1,0)),0)),IF(OR(Q118&lt;=0,S118&lt;=0,Q118&gt;S118,ISNUMBER(Q118)=FALSE, ISNUMBER(S118)=FALSE),NA(),SUM(IF(ISERROR(MATCH(WEEKDAY(ROW(INDIRECT(Q118&amp;":"&amp;S118))),DunDay,0)),IF(ISERROR(MATCH(ROW(INDIRECT(Q118&amp;":"&amp;S118)),National,0)),1,0)),0)))),"",IF(S118&lt;Q118,IF(OR(S118&lt;=0,Q118&lt;=0,S118&gt;Q118,ISNUMBER(S118)=FALSE, ISNUMBER(Q118)=FALSE),NA(),SUM(IF(ISERROR(MATCH(WEEKDAY(ROW(INDIRECT(S118&amp;":"&amp;Q118))),DunDay,0)),IF(ISERROR(MATCH(ROW(INDIRECT(S118&amp;":"&amp;Q118)),National,0)),1,0)),0)),IF(OR(Q118&lt;=0,S118&lt;=0,Q118&gt;S118,ISNUMBER(Q118)=FALSE, ISNUMBER(S118)=FALSE),NA(),SUM(IF(ISERROR(MATCH(WEEKDAY(ROW(INDIRECT(Q118&amp;":"&amp;S118))),DunDay,0)),IF(ISERROR(MATCH(ROW(INDIRECT(Q118&amp;":"&amp;S118)),National,0)),1,0)),0))))</f>
        <v/>
      </c>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row>
    <row r="119" spans="1:387" ht="15" customHeight="1" x14ac:dyDescent="0.3">
      <c r="A119" s="26"/>
      <c r="B119" s="27"/>
      <c r="C119" s="27"/>
      <c r="D119" s="27"/>
      <c r="E119" s="28"/>
      <c r="F119" s="29"/>
      <c r="G119" s="30"/>
      <c r="H119" s="31"/>
      <c r="I119" s="26"/>
      <c r="J119" s="13"/>
      <c r="K119" s="14"/>
      <c r="L119" s="14"/>
      <c r="M119" s="24"/>
      <c r="N119" s="14"/>
      <c r="O119" s="14" t="str">
        <f t="shared" si="279"/>
        <v/>
      </c>
      <c r="P119" s="10"/>
      <c r="Q119" s="10"/>
      <c r="R119" s="12" t="str">
        <f t="array" aca="1" ref="R119" ca="1">IF(ISERROR(IF(OR(P119&lt;=0,Q119&lt;=0,P119&gt;Q119,ISNUMBER(P119)=FALSE,ISNUMBER(Q119)=FALSE),NA(),SUM(IF(ISERROR(MATCH(WEEKDAY(ROW(INDIRECT(P119&amp;":"&amp;Q119)),2),DunDay,0)),IF(ISERROR(MATCH(ROW(INDIRECT(P119&amp;":"&amp;Q119)),National,0)),1,0)),0))),"",IF(OR(P119&lt;=0,Q119&lt;=0,P119&gt;Q119,ISNUMBER(P119)=FALSE,ISNUMBER(Q119)=FALSE),NA(),SUM(IF(ISERROR(MATCH(WEEKDAY(ROW(INDIRECT(P119&amp;":"&amp;Q119)),2),DunDay,0)),IF(ISERROR(MATCH(ROW(INDIRECT(P119&amp;":"&amp;Q119)),National,0)),1,0)),0)))</f>
        <v/>
      </c>
      <c r="S119" s="94"/>
      <c r="T119" s="5"/>
      <c r="U119" s="12" t="str">
        <f t="array" aca="1" ref="U119" ca="1">IF(ISERROR(IF(OR(O119&lt;=0,Q119&lt;=0,O119&gt;Q119,ISNUMBER(O119)=FALSE,ISNUMBER(Q119)=FALSE),NA(),SUM(IF(ISERROR(MATCH(WEEKDAY(ROW(INDIRECT(O119&amp;":"&amp;Q119)),2),DunDay,0)),IF(ISERROR(MATCH(ROW(INDIRECT(O119&amp;":"&amp;Q119)),National,0)),1,0)),0))),"",IF(OR(O119&lt;=0,Q119&lt;=0,O119&gt;Q119,ISNUMBER(O119)=FALSE,ISNUMBER(Q119)=FALSE),NA(),SUM(IF(ISERROR(MATCH(WEEKDAY(ROW(INDIRECT(O119&amp;":"&amp;Q119)),2),DunDay,0)),IF(ISERROR(MATCH(ROW(INDIRECT(O119&amp;":"&amp;Q119)),National,0)),1,0)),0)))</f>
        <v/>
      </c>
      <c r="V119" s="32" t="str">
        <f t="array" aca="1" ref="V119" ca="1">IF(ISERROR(IF(S119&lt;Q119,IF(OR(S119&lt;=0,Q119&lt;=0,S119&gt;Q119,ISNUMBER(S119)=FALSE, ISNUMBER(Q119)=FALSE),NA(),SUM(IF(ISERROR(MATCH(WEEKDAY(ROW(INDIRECT(S119&amp;":"&amp;Q119))),DunDay,0)),IF(ISERROR(MATCH(ROW(INDIRECT(S119&amp;":"&amp;Q119)),National,0)),1,0)),0)),IF(OR(Q119&lt;=0,S119&lt;=0,Q119&gt;S119,ISNUMBER(Q119)=FALSE, ISNUMBER(S119)=FALSE),NA(),SUM(IF(ISERROR(MATCH(WEEKDAY(ROW(INDIRECT(Q119&amp;":"&amp;S119))),DunDay,0)),IF(ISERROR(MATCH(ROW(INDIRECT(Q119&amp;":"&amp;S119)),National,0)),1,0)),0)))),"",IF(S119&lt;Q119,IF(OR(S119&lt;=0,Q119&lt;=0,S119&gt;Q119,ISNUMBER(S119)=FALSE, ISNUMBER(Q119)=FALSE),NA(),SUM(IF(ISERROR(MATCH(WEEKDAY(ROW(INDIRECT(S119&amp;":"&amp;Q119))),DunDay,0)),IF(ISERROR(MATCH(ROW(INDIRECT(S119&amp;":"&amp;Q119)),National,0)),1,0)),0)),IF(OR(Q119&lt;=0,S119&lt;=0,Q119&gt;S119,ISNUMBER(Q119)=FALSE, ISNUMBER(S119)=FALSE),NA(),SUM(IF(ISERROR(MATCH(WEEKDAY(ROW(INDIRECT(Q119&amp;":"&amp;S119))),DunDay,0)),IF(ISERROR(MATCH(ROW(INDIRECT(Q119&amp;":"&amp;S119)),National,0)),1,0)),0))))</f>
        <v/>
      </c>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row>
    <row r="120" spans="1:387" ht="15" customHeight="1" x14ac:dyDescent="0.3">
      <c r="S120" s="100"/>
      <c r="T120" s="101"/>
      <c r="U120" s="101"/>
      <c r="NW120" s="1"/>
    </row>
    <row r="121" spans="1:387" ht="15" customHeight="1" x14ac:dyDescent="0.3">
      <c r="S121" s="100"/>
      <c r="T121" s="101"/>
      <c r="U121" s="101"/>
      <c r="NW121" s="1"/>
    </row>
    <row r="122" spans="1:387" ht="15" customHeight="1" x14ac:dyDescent="0.3">
      <c r="S122" s="100"/>
      <c r="T122" s="101"/>
      <c r="U122" s="101"/>
      <c r="NW122" s="1"/>
    </row>
    <row r="123" spans="1:387" ht="15" customHeight="1" x14ac:dyDescent="0.3">
      <c r="S123" s="100"/>
      <c r="T123" s="101"/>
      <c r="U123" s="101"/>
      <c r="NW123" s="1"/>
    </row>
    <row r="124" spans="1:387" ht="15" customHeight="1" x14ac:dyDescent="0.3">
      <c r="S124" s="100"/>
      <c r="T124" s="101"/>
      <c r="U124" s="101"/>
      <c r="NW124" s="1"/>
    </row>
    <row r="125" spans="1:387" ht="15" customHeight="1" x14ac:dyDescent="0.3">
      <c r="S125" s="100"/>
      <c r="T125" s="101"/>
      <c r="U125" s="101"/>
      <c r="NW125" s="1"/>
    </row>
    <row r="126" spans="1:387" ht="15" customHeight="1" x14ac:dyDescent="0.3">
      <c r="S126" s="100"/>
      <c r="T126" s="101"/>
      <c r="U126" s="101"/>
      <c r="NW126" s="1"/>
    </row>
    <row r="127" spans="1:387" ht="15" customHeight="1" x14ac:dyDescent="0.3">
      <c r="S127" s="100"/>
      <c r="T127" s="101"/>
      <c r="U127" s="101"/>
      <c r="NW127" s="1"/>
    </row>
    <row r="128" spans="1:387" ht="15" customHeight="1" x14ac:dyDescent="0.3">
      <c r="S128" s="100"/>
      <c r="T128" s="101"/>
      <c r="U128" s="101"/>
      <c r="NW128" s="1"/>
    </row>
    <row r="129" spans="19:387" ht="15" customHeight="1" x14ac:dyDescent="0.3">
      <c r="S129" s="100"/>
      <c r="T129" s="101"/>
      <c r="U129" s="101"/>
      <c r="NW129" s="1"/>
    </row>
    <row r="130" spans="19:387" ht="15" customHeight="1" x14ac:dyDescent="0.3">
      <c r="S130" s="100"/>
      <c r="T130" s="101"/>
      <c r="U130" s="101"/>
      <c r="NW130" s="1"/>
    </row>
    <row r="131" spans="19:387" ht="15" customHeight="1" x14ac:dyDescent="0.3">
      <c r="S131" s="100"/>
      <c r="T131" s="101"/>
      <c r="U131" s="101"/>
      <c r="NW131" s="1"/>
    </row>
    <row r="132" spans="19:387" ht="15" customHeight="1" x14ac:dyDescent="0.3">
      <c r="S132" s="100"/>
      <c r="T132" s="101"/>
      <c r="U132" s="101"/>
    </row>
    <row r="133" spans="19:387" ht="15" customHeight="1" x14ac:dyDescent="0.3">
      <c r="S133" s="100"/>
      <c r="T133" s="101"/>
      <c r="U133" s="101"/>
    </row>
    <row r="134" spans="19:387" ht="15" customHeight="1" x14ac:dyDescent="0.3">
      <c r="S134" s="100"/>
      <c r="T134" s="101"/>
      <c r="U134" s="101"/>
    </row>
    <row r="135" spans="19:387" ht="15" customHeight="1" x14ac:dyDescent="0.3">
      <c r="S135" s="100"/>
      <c r="T135" s="101"/>
      <c r="U135" s="101"/>
    </row>
    <row r="136" spans="19:387" ht="15" customHeight="1" x14ac:dyDescent="0.3">
      <c r="S136" s="100"/>
      <c r="T136" s="101"/>
      <c r="U136" s="101"/>
    </row>
    <row r="137" spans="19:387" ht="15" customHeight="1" x14ac:dyDescent="0.3">
      <c r="S137" s="100"/>
      <c r="T137" s="101"/>
      <c r="U137" s="101"/>
    </row>
    <row r="138" spans="19:387" ht="15" customHeight="1" x14ac:dyDescent="0.3">
      <c r="S138" s="100"/>
      <c r="T138" s="101"/>
      <c r="U138" s="101"/>
    </row>
    <row r="139" spans="19:387" ht="15" customHeight="1" x14ac:dyDescent="0.3">
      <c r="S139" s="100"/>
      <c r="T139" s="101"/>
      <c r="U139" s="101"/>
    </row>
  </sheetData>
  <sheetProtection password="CE6F" sheet="1" objects="1" scenarios="1" formatCells="0" formatColumns="0" formatRows="0"/>
  <mergeCells count="173">
    <mergeCell ref="U13:U16"/>
    <mergeCell ref="W14:W16"/>
    <mergeCell ref="EE14:EE16"/>
    <mergeCell ref="X14:AC16"/>
    <mergeCell ref="AE14:AJ16"/>
    <mergeCell ref="AL14:AQ16"/>
    <mergeCell ref="AS14:AX16"/>
    <mergeCell ref="AZ14:BE16"/>
    <mergeCell ref="BG14:BL16"/>
    <mergeCell ref="BN14:BS16"/>
    <mergeCell ref="EE13:EK13"/>
    <mergeCell ref="AD14:AD16"/>
    <mergeCell ref="AK14:AK16"/>
    <mergeCell ref="AR14:AR16"/>
    <mergeCell ref="AY14:AY16"/>
    <mergeCell ref="BF14:BF16"/>
    <mergeCell ref="BM14:BM16"/>
    <mergeCell ref="BT14:BT16"/>
    <mergeCell ref="CA14:CA16"/>
    <mergeCell ref="CH14:CH16"/>
    <mergeCell ref="BU14:BZ16"/>
    <mergeCell ref="W13:AC13"/>
    <mergeCell ref="AD13:AJ13"/>
    <mergeCell ref="AK13:AQ13"/>
    <mergeCell ref="B1:H1"/>
    <mergeCell ref="B32:H32"/>
    <mergeCell ref="B33:H33"/>
    <mergeCell ref="J13:J16"/>
    <mergeCell ref="K13:L16"/>
    <mergeCell ref="M13:M16"/>
    <mergeCell ref="P13:P16"/>
    <mergeCell ref="Q13:Q16"/>
    <mergeCell ref="R13:R16"/>
    <mergeCell ref="M3:Q3"/>
    <mergeCell ref="M4:Q4"/>
    <mergeCell ref="M6:Q6"/>
    <mergeCell ref="M5:Q5"/>
    <mergeCell ref="S13:S16"/>
    <mergeCell ref="V13:V16"/>
    <mergeCell ref="CB14:CG16"/>
    <mergeCell ref="CI14:CN16"/>
    <mergeCell ref="CP14:CU16"/>
    <mergeCell ref="CW14:DB16"/>
    <mergeCell ref="NJ14:NO16"/>
    <mergeCell ref="MU14:MU16"/>
    <mergeCell ref="NB14:NB16"/>
    <mergeCell ref="NI14:NI16"/>
    <mergeCell ref="MO14:MT16"/>
    <mergeCell ref="MV14:NA16"/>
    <mergeCell ref="NC14:NH16"/>
    <mergeCell ref="T13:T16"/>
    <mergeCell ref="GQ14:GV16"/>
    <mergeCell ref="JB14:JG16"/>
    <mergeCell ref="JH14:JH16"/>
    <mergeCell ref="JO14:JO16"/>
    <mergeCell ref="JV14:JV16"/>
    <mergeCell ref="KC14:KC16"/>
    <mergeCell ref="KJ14:KJ16"/>
    <mergeCell ref="KQ14:KQ16"/>
    <mergeCell ref="DD14:DI16"/>
    <mergeCell ref="EZ14:EZ16"/>
    <mergeCell ref="NQ14:NV16"/>
    <mergeCell ref="HD14:HD16"/>
    <mergeCell ref="HK14:HK16"/>
    <mergeCell ref="HR14:HR16"/>
    <mergeCell ref="HY14:HY16"/>
    <mergeCell ref="IF14:IF16"/>
    <mergeCell ref="IM14:IM16"/>
    <mergeCell ref="IT14:IT16"/>
    <mergeCell ref="LF14:LK16"/>
    <mergeCell ref="LS14:LS16"/>
    <mergeCell ref="LZ14:LZ16"/>
    <mergeCell ref="MG14:MG16"/>
    <mergeCell ref="MN14:MN16"/>
    <mergeCell ref="LT14:LY16"/>
    <mergeCell ref="MA14:MF16"/>
    <mergeCell ref="MH14:MM16"/>
    <mergeCell ref="NP14:NP16"/>
    <mergeCell ref="LL14:LL16"/>
    <mergeCell ref="JI14:JN16"/>
    <mergeCell ref="LM14:LR16"/>
    <mergeCell ref="IU14:IZ16"/>
    <mergeCell ref="KX14:KX16"/>
    <mergeCell ref="LE14:LE16"/>
    <mergeCell ref="JP14:JU16"/>
    <mergeCell ref="ES14:ES16"/>
    <mergeCell ref="JW14:KB16"/>
    <mergeCell ref="KD14:KI16"/>
    <mergeCell ref="KK14:KP16"/>
    <mergeCell ref="KR14:KW16"/>
    <mergeCell ref="KY14:LD16"/>
    <mergeCell ref="GJ14:GO16"/>
    <mergeCell ref="GW14:GW16"/>
    <mergeCell ref="GP14:GP16"/>
    <mergeCell ref="JA14:JA16"/>
    <mergeCell ref="IN14:IS16"/>
    <mergeCell ref="IG14:IL16"/>
    <mergeCell ref="HL14:HQ16"/>
    <mergeCell ref="HS14:HX16"/>
    <mergeCell ref="HZ14:IE16"/>
    <mergeCell ref="FV14:GA16"/>
    <mergeCell ref="GC14:GH16"/>
    <mergeCell ref="GX14:HC16"/>
    <mergeCell ref="HE14:HJ16"/>
    <mergeCell ref="FG14:FG16"/>
    <mergeCell ref="FN14:FN16"/>
    <mergeCell ref="FU14:FU16"/>
    <mergeCell ref="GB14:GB16"/>
    <mergeCell ref="GI14:GI16"/>
    <mergeCell ref="NP13:NV13"/>
    <mergeCell ref="LE13:LK13"/>
    <mergeCell ref="LL13:LR13"/>
    <mergeCell ref="LS13:LY13"/>
    <mergeCell ref="LZ13:MF13"/>
    <mergeCell ref="MG13:MM13"/>
    <mergeCell ref="NI13:NO13"/>
    <mergeCell ref="IT13:IZ13"/>
    <mergeCell ref="JA13:JG13"/>
    <mergeCell ref="JH13:JN13"/>
    <mergeCell ref="JO13:JU13"/>
    <mergeCell ref="JV13:KB13"/>
    <mergeCell ref="KC13:KI13"/>
    <mergeCell ref="MN13:MT13"/>
    <mergeCell ref="KJ13:KP13"/>
    <mergeCell ref="KQ13:KW13"/>
    <mergeCell ref="HK13:HQ13"/>
    <mergeCell ref="HR13:HX13"/>
    <mergeCell ref="EF14:EK16"/>
    <mergeCell ref="EL14:EL16"/>
    <mergeCell ref="AR13:AX13"/>
    <mergeCell ref="AY13:BE13"/>
    <mergeCell ref="BF13:BL13"/>
    <mergeCell ref="BM13:BS13"/>
    <mergeCell ref="BT13:BZ13"/>
    <mergeCell ref="CA13:CG13"/>
    <mergeCell ref="CO14:CO16"/>
    <mergeCell ref="CV14:CV16"/>
    <mergeCell ref="DC14:DC16"/>
    <mergeCell ref="DJ14:DJ16"/>
    <mergeCell ref="DQ14:DQ16"/>
    <mergeCell ref="DX14:DX16"/>
    <mergeCell ref="DK14:DP16"/>
    <mergeCell ref="DR14:DW16"/>
    <mergeCell ref="DY14:ED16"/>
    <mergeCell ref="EM14:ER16"/>
    <mergeCell ref="ET14:EY16"/>
    <mergeCell ref="FA14:FF16"/>
    <mergeCell ref="FH14:FM16"/>
    <mergeCell ref="FO14:FT16"/>
    <mergeCell ref="HY13:IE13"/>
    <mergeCell ref="IF13:IL13"/>
    <mergeCell ref="KX13:LD13"/>
    <mergeCell ref="GP13:GV13"/>
    <mergeCell ref="MU13:NA13"/>
    <mergeCell ref="NB13:NH13"/>
    <mergeCell ref="IM13:IS13"/>
    <mergeCell ref="CH13:CN13"/>
    <mergeCell ref="CO13:CU13"/>
    <mergeCell ref="CV13:DB13"/>
    <mergeCell ref="DC13:DI13"/>
    <mergeCell ref="DJ13:DP13"/>
    <mergeCell ref="DQ13:DW13"/>
    <mergeCell ref="DX13:ED13"/>
    <mergeCell ref="GB13:GH13"/>
    <mergeCell ref="GI13:GO13"/>
    <mergeCell ref="EL13:ER13"/>
    <mergeCell ref="ES13:EY13"/>
    <mergeCell ref="EZ13:FF13"/>
    <mergeCell ref="FG13:FM13"/>
    <mergeCell ref="FN13:FT13"/>
    <mergeCell ref="FU13:GA13"/>
    <mergeCell ref="GW13:HC13"/>
    <mergeCell ref="HD13:HJ13"/>
  </mergeCells>
  <phoneticPr fontId="1" type="noConversion"/>
  <conditionalFormatting sqref="W19:NV118">
    <cfRule type="expression" dxfId="49" priority="1303">
      <formula>AND($J18&lt;&gt;"",$J19="")</formula>
    </cfRule>
  </conditionalFormatting>
  <conditionalFormatting sqref="W119:NV119">
    <cfRule type="expression" dxfId="48" priority="1304">
      <formula>AND($J118&lt;&gt;"",$J119="")</formula>
    </cfRule>
  </conditionalFormatting>
  <conditionalFormatting sqref="E5">
    <cfRule type="expression" dxfId="47" priority="988" stopIfTrue="1">
      <formula>$D$5=FALSE</formula>
    </cfRule>
  </conditionalFormatting>
  <conditionalFormatting sqref="E6">
    <cfRule type="expression" dxfId="46" priority="989" stopIfTrue="1">
      <formula>$D$6=FALSE</formula>
    </cfRule>
  </conditionalFormatting>
  <conditionalFormatting sqref="W18:NV119">
    <cfRule type="expression" dxfId="45" priority="1279">
      <formula>AND($P18&lt;&gt;"",$Q18&lt;&gt;"",W$17&gt;=$P18,W$17&lt;=$Q18)</formula>
    </cfRule>
    <cfRule type="expression" dxfId="44" priority="1281">
      <formula>AND(OR($W17&lt;$P18,$W17&gt;$Q18),$F$18=1,ISTEXT($J18))</formula>
    </cfRule>
    <cfRule type="expression" dxfId="43" priority="1282">
      <formula>OR(AND($F$18=0,$F$20=1,W$17=$G$17,$J18&lt;&gt;"",OR(MOD($J18,2)=0,MOD($J18+1,2)=0)))</formula>
    </cfRule>
    <cfRule type="expression" dxfId="42" priority="1289">
      <formula>OR(AND($F$18=0,$F$20=1,W$17=$G$17,$J18&lt;&gt;"",OR(MOD($J18,2)&lt;&gt;0,MOD($J18+1,2)&lt;&gt;0)))</formula>
    </cfRule>
    <cfRule type="expression" dxfId="41" priority="1302">
      <formula>AND(OR($W17&lt;$P18,$W17&gt;$Q18),W$17&lt;&gt;"")</formula>
    </cfRule>
  </conditionalFormatting>
  <conditionalFormatting sqref="W18:NV119">
    <cfRule type="expression" dxfId="40" priority="1260">
      <formula>AND($J18&lt;&gt;"",$F$20=1,W$17=$G$17,$F$21=1,MATCH(WEEKDAY(W$17,2),WorkDay,0))</formula>
    </cfRule>
    <cfRule type="expression" dxfId="39" priority="1280">
      <formula>AND(OR($W17&lt;$P18,$W17&gt;$Q18),$F$18=1,ISTEXT($J18),$F$20=1,W$17=$G$17)</formula>
    </cfRule>
    <cfRule type="expression" dxfId="38" priority="1283">
      <formula>OR(AND($F$18=0,$J18&lt;&gt;"",OR(MOD($J18,2)=0,MOD($J18+1,2)=0)))</formula>
    </cfRule>
    <cfRule type="expression" dxfId="37" priority="1284">
      <formula>AND($P18&lt;&gt;"",$Q18&lt;&gt;"",W$17&gt;=$P18,W$17&lt;=$Q18,$F$18=0,$J18&lt;&gt;"",OR(MOD($J18,2)=0,MOD($J18+1,2)=0),$F$20=1,W$17=$G$17)</formula>
    </cfRule>
    <cfRule type="expression" dxfId="36" priority="1285">
      <formula>AND($F$18=1,ISTEXT($J18))</formula>
    </cfRule>
    <cfRule type="expression" dxfId="35" priority="1291">
      <formula>OR(AND($F$18=1,$J18&lt;&gt;"",OR(MOD($J18,2)=0,MOD($J18+1,2)=0)))</formula>
    </cfRule>
    <cfRule type="expression" dxfId="34" priority="1298">
      <formula>OR(AND($F$18=0,$J18&lt;&gt;"",OR(MOD($J18,2)&lt;&gt;0,MOD($J18+1,2)&lt;&gt;0)))</formula>
    </cfRule>
    <cfRule type="expression" dxfId="33" priority="1299">
      <formula>AND($J18&lt;&gt;"",W$17&lt;&gt;"",$J18&lt;&gt;"",$F$18=1,ISTEXT($J18),$F$20=1,W$17=$G$17)</formula>
    </cfRule>
  </conditionalFormatting>
  <conditionalFormatting sqref="W18:NV119">
    <cfRule type="expression" dxfId="32" priority="1269">
      <formula>AND($J18&lt;&gt;"",$F$21=1,MATCH(WEEKDAY(W$17,2),WorkDay,0))</formula>
    </cfRule>
    <cfRule type="expression" dxfId="31" priority="1276">
      <formula>AND($P18&lt;&gt;"",$Q18&lt;&gt;"",W$17&gt;=$P18,W$17&lt;=$Q18,$F$24=1,$F$20=1,W$17=$G$17)</formula>
    </cfRule>
    <cfRule type="expression" dxfId="30" priority="1277">
      <formula>AND($P18&lt;&gt;"",$Q18&lt;&gt;"",W$17&gt;=$P18,W$17&lt;=$Q18,$F$24=1,W$17&lt;=$G$17)</formula>
    </cfRule>
    <cfRule type="expression" dxfId="29" priority="1278">
      <formula>AND($P18&lt;&gt;"",$Q18&lt;&gt;"",W$17&gt;=$P18,W$17&lt;=$Q18,$F$20=1,W$17=$G$17)</formula>
    </cfRule>
    <cfRule type="expression" dxfId="28" priority="1292">
      <formula>AND($J18&lt;&gt;"",W$17&lt;&gt;"",$J18&lt;&gt;"",$F$18=1,$J18&lt;&gt;"",OR(MOD($J18,2)=0,MOD($J18+1,2)=0),$F$20=1,W$17=$G$17)</formula>
    </cfRule>
    <cfRule type="expression" dxfId="27" priority="1300">
      <formula>AND(OR($W17&lt;$P18,$W17&gt;$Q18),$F$20=1,W$17=$G$17)</formula>
    </cfRule>
  </conditionalFormatting>
  <conditionalFormatting sqref="IM18:NV119">
    <cfRule type="expression" dxfId="26" priority="1216">
      <formula>OR($E$26="32 Week",$E$26="16 Week",$E$26="8 Week")</formula>
    </cfRule>
  </conditionalFormatting>
  <conditionalFormatting sqref="EE18:IL119">
    <cfRule type="expression" dxfId="25" priority="1214">
      <formula>OR($E$26="8 Week",$E$26="16 Week")</formula>
    </cfRule>
  </conditionalFormatting>
  <conditionalFormatting sqref="CA18:ED119 CB14:ED16">
    <cfRule type="expression" dxfId="24" priority="1215">
      <formula>$E$26="8 Week"</formula>
    </cfRule>
  </conditionalFormatting>
  <conditionalFormatting sqref="NW13:NW17">
    <cfRule type="expression" dxfId="23" priority="1297">
      <formula>$E$26="52 Week"</formula>
    </cfRule>
  </conditionalFormatting>
  <conditionalFormatting sqref="IM18:IM119">
    <cfRule type="expression" dxfId="22" priority="12">
      <formula>AND($J18&lt;&gt;"",$E$26="32 Week")</formula>
    </cfRule>
  </conditionalFormatting>
  <conditionalFormatting sqref="EE18:EE119">
    <cfRule type="expression" dxfId="21" priority="11">
      <formula>AND($J18&lt;&gt;"",$E$26="16 Week")</formula>
    </cfRule>
  </conditionalFormatting>
  <conditionalFormatting sqref="CA18:CA119">
    <cfRule type="expression" dxfId="20" priority="10">
      <formula>AND($J18&lt;&gt;"",$E$26="8 Week")</formula>
    </cfRule>
  </conditionalFormatting>
  <conditionalFormatting sqref="IM19:IM119">
    <cfRule type="expression" dxfId="19" priority="1098">
      <formula>AND($J18&lt;&gt;"",$J19="",$E$26="32 Week")</formula>
    </cfRule>
  </conditionalFormatting>
  <conditionalFormatting sqref="EE19:EE119">
    <cfRule type="expression" dxfId="18" priority="1099">
      <formula>AND($J18&lt;&gt;"",$J19="",$E$26="16 Week")</formula>
    </cfRule>
  </conditionalFormatting>
  <conditionalFormatting sqref="CA19:CA119">
    <cfRule type="expression" dxfId="17" priority="1213">
      <formula>AND($J18&lt;&gt;"",$J19="",$E$26="8 Week")</formula>
    </cfRule>
  </conditionalFormatting>
  <conditionalFormatting sqref="NW18:NW119">
    <cfRule type="expression" dxfId="16" priority="1305">
      <formula>AND($J17&lt;&gt;"",$E$26="52 Week")</formula>
    </cfRule>
    <cfRule type="expression" dxfId="15" priority="1306" stopIfTrue="1">
      <formula>AND($J17&lt;&gt;"",$J18="",$E$26="52 Week")</formula>
    </cfRule>
  </conditionalFormatting>
  <conditionalFormatting sqref="IM13:NV16">
    <cfRule type="expression" dxfId="14" priority="9">
      <formula>OR($E$26="32 Week",$E$26="16 Week",$E$26="8 Week")</formula>
    </cfRule>
  </conditionalFormatting>
  <conditionalFormatting sqref="IM14:IM16">
    <cfRule type="expression" dxfId="13" priority="8">
      <formula>$E$26="32 Week"</formula>
    </cfRule>
  </conditionalFormatting>
  <conditionalFormatting sqref="IM13:IS13">
    <cfRule type="expression" dxfId="12" priority="7">
      <formula>$E$26="32 Week"</formula>
    </cfRule>
  </conditionalFormatting>
  <conditionalFormatting sqref="EE13:IL16">
    <cfRule type="expression" dxfId="11" priority="6">
      <formula>OR($E$26="8 Week",$E$26="16 Week")</formula>
    </cfRule>
  </conditionalFormatting>
  <conditionalFormatting sqref="EE14:EE16">
    <cfRule type="expression" dxfId="10" priority="5">
      <formula>$E$26="16 Week"</formula>
    </cfRule>
  </conditionalFormatting>
  <conditionalFormatting sqref="EE13:EK13">
    <cfRule type="expression" dxfId="9" priority="4">
      <formula>$E$26="16 Week"</formula>
    </cfRule>
  </conditionalFormatting>
  <conditionalFormatting sqref="CH13:ED13">
    <cfRule type="expression" dxfId="8" priority="3">
      <formula>$E$26="8 Week"</formula>
    </cfRule>
  </conditionalFormatting>
  <conditionalFormatting sqref="CA14:CA16">
    <cfRule type="expression" dxfId="7" priority="2">
      <formula>$E$26="8 Week"</formula>
    </cfRule>
  </conditionalFormatting>
  <conditionalFormatting sqref="CA13:CG13">
    <cfRule type="expression" dxfId="6" priority="1">
      <formula>$E$26="8 Week"</formula>
    </cfRule>
  </conditionalFormatting>
  <conditionalFormatting sqref="J18:U119">
    <cfRule type="expression" dxfId="5" priority="1217">
      <formula>OR(AND($F$18=0,$J18&lt;&gt;"",OR(MOD($J18,2)=0,MOD($J18+1,2)=0)))</formula>
    </cfRule>
    <cfRule type="expression" dxfId="4" priority="1218">
      <formula>OR(AND($F$18=1,$J18&lt;&gt;"",OR(MOD($J18,2)=0,MOD($J18+1,2)=0)))</formula>
    </cfRule>
    <cfRule type="expression" dxfId="3" priority="1219">
      <formula>AND($F$18=1,ISTEXT($J18))</formula>
    </cfRule>
    <cfRule type="expression" dxfId="2" priority="1220">
      <formula>OR(AND($F$18=0,$J18&lt;&gt;"",OR(MOD($J18,2)&lt;&gt;0,MOD($J18+1,2)&lt;&gt;0)))</formula>
    </cfRule>
    <cfRule type="expression" dxfId="1" priority="1307">
      <formula>$J18&lt;&gt;""</formula>
    </cfRule>
    <cfRule type="expression" dxfId="0" priority="1308">
      <formula>AND($J17&lt;&gt;"",$J18="")</formula>
    </cfRule>
  </conditionalFormatting>
  <dataValidations count="3">
    <dataValidation type="date" allowBlank="1" showInputMessage="1" showErrorMessage="1" sqref="E5">
      <formula1>M8</formula1>
      <formula2>M8+840</formula2>
    </dataValidation>
    <dataValidation type="whole" allowBlank="1" showInputMessage="1" showErrorMessage="1" sqref="E6">
      <formula1>1</formula1>
      <formula2>120</formula2>
    </dataValidation>
    <dataValidation type="list" allowBlank="1" showInputMessage="1" showErrorMessage="1" sqref="E20:E21 E24">
      <formula1>"Yes, No"</formula1>
    </dataValidation>
  </dataValidations>
  <hyperlinks>
    <hyperlink ref="B32:H32" r:id="rId1" display="© 2012 excelindo.com"/>
    <hyperlink ref="B33:H33" r:id="rId2" display="more free templates at exceltemplate.net"/>
    <hyperlink ref="B1:H1" r:id="rId3" display="click here to buy premium edition at excelindo.com"/>
  </hyperlinks>
  <pageMargins left="0.39" right="0.53" top="0.45" bottom="0.5" header="0.32" footer="0.35"/>
  <pageSetup scale="31" orientation="landscape" r:id="rId4"/>
  <headerFooter alignWithMargins="0"/>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2:B26"/>
  <sheetViews>
    <sheetView showGridLines="0" workbookViewId="0">
      <selection activeCell="D1" sqref="D1:XFD1048576"/>
    </sheetView>
  </sheetViews>
  <sheetFormatPr defaultColWidth="0" defaultRowHeight="13.8" x14ac:dyDescent="0.3"/>
  <cols>
    <col min="1" max="1" width="24.109375" style="4" bestFit="1" customWidth="1"/>
    <col min="2" max="2" width="22" style="3" bestFit="1" customWidth="1"/>
    <col min="3" max="3" width="9.109375" style="3" customWidth="1"/>
    <col min="4" max="16384" width="9.109375" style="3" hidden="1"/>
  </cols>
  <sheetData>
    <row r="2" spans="1:2" x14ac:dyDescent="0.3">
      <c r="A2" s="19" t="s">
        <v>18</v>
      </c>
      <c r="B2" s="20" t="s">
        <v>22</v>
      </c>
    </row>
    <row r="3" spans="1:2" x14ac:dyDescent="0.3">
      <c r="A3" s="11">
        <v>40909</v>
      </c>
      <c r="B3" s="2" t="s">
        <v>23</v>
      </c>
    </row>
    <row r="4" spans="1:2" x14ac:dyDescent="0.3">
      <c r="A4" s="11">
        <v>40924</v>
      </c>
      <c r="B4" s="2" t="s">
        <v>24</v>
      </c>
    </row>
    <row r="5" spans="1:2" x14ac:dyDescent="0.3">
      <c r="A5" s="11">
        <v>40959</v>
      </c>
      <c r="B5" s="2" t="s">
        <v>25</v>
      </c>
    </row>
    <row r="6" spans="1:2" x14ac:dyDescent="0.3">
      <c r="A6" s="11">
        <v>41057</v>
      </c>
      <c r="B6" s="2" t="s">
        <v>26</v>
      </c>
    </row>
    <row r="7" spans="1:2" x14ac:dyDescent="0.3">
      <c r="A7" s="11">
        <v>41094</v>
      </c>
      <c r="B7" s="2" t="s">
        <v>27</v>
      </c>
    </row>
    <row r="8" spans="1:2" x14ac:dyDescent="0.3">
      <c r="A8" s="11">
        <v>41155</v>
      </c>
      <c r="B8" s="2" t="s">
        <v>28</v>
      </c>
    </row>
    <row r="9" spans="1:2" x14ac:dyDescent="0.3">
      <c r="A9" s="11">
        <v>41190</v>
      </c>
      <c r="B9" s="2" t="s">
        <v>29</v>
      </c>
    </row>
    <row r="10" spans="1:2" x14ac:dyDescent="0.3">
      <c r="A10" s="11">
        <v>41224</v>
      </c>
      <c r="B10" s="2" t="s">
        <v>30</v>
      </c>
    </row>
    <row r="11" spans="1:2" x14ac:dyDescent="0.3">
      <c r="A11" s="11">
        <v>40869</v>
      </c>
      <c r="B11" s="2" t="s">
        <v>31</v>
      </c>
    </row>
    <row r="12" spans="1:2" x14ac:dyDescent="0.3">
      <c r="A12" s="11">
        <v>41268</v>
      </c>
      <c r="B12" s="2" t="s">
        <v>32</v>
      </c>
    </row>
    <row r="13" spans="1:2" x14ac:dyDescent="0.3">
      <c r="A13" s="11"/>
      <c r="B13" s="2"/>
    </row>
    <row r="14" spans="1:2" x14ac:dyDescent="0.3">
      <c r="A14" s="11"/>
      <c r="B14" s="2"/>
    </row>
    <row r="15" spans="1:2" x14ac:dyDescent="0.3">
      <c r="A15" s="11"/>
      <c r="B15" s="2"/>
    </row>
    <row r="16" spans="1:2" x14ac:dyDescent="0.3">
      <c r="A16" s="11"/>
      <c r="B16" s="2"/>
    </row>
    <row r="17" spans="1:2" x14ac:dyDescent="0.3">
      <c r="A17" s="11"/>
      <c r="B17" s="2"/>
    </row>
    <row r="18" spans="1:2" x14ac:dyDescent="0.3">
      <c r="A18" s="11"/>
      <c r="B18" s="2"/>
    </row>
    <row r="19" spans="1:2" x14ac:dyDescent="0.3">
      <c r="A19" s="11"/>
      <c r="B19" s="2"/>
    </row>
    <row r="20" spans="1:2" x14ac:dyDescent="0.3">
      <c r="A20" s="11"/>
      <c r="B20" s="2"/>
    </row>
    <row r="21" spans="1:2" x14ac:dyDescent="0.3">
      <c r="A21" s="11"/>
      <c r="B21" s="2"/>
    </row>
    <row r="22" spans="1:2" x14ac:dyDescent="0.3">
      <c r="A22" s="11"/>
      <c r="B22" s="2"/>
    </row>
    <row r="23" spans="1:2" x14ac:dyDescent="0.3">
      <c r="A23" s="11"/>
      <c r="B23" s="2"/>
    </row>
    <row r="24" spans="1:2" x14ac:dyDescent="0.3">
      <c r="A24" s="11"/>
      <c r="B24" s="2"/>
    </row>
    <row r="25" spans="1:2" x14ac:dyDescent="0.3">
      <c r="A25" s="11"/>
      <c r="B25" s="2"/>
    </row>
    <row r="26" spans="1:2" x14ac:dyDescent="0.3">
      <c r="A26" s="11"/>
      <c r="B26" s="2"/>
    </row>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O6"/>
  <sheetViews>
    <sheetView showGridLines="0" workbookViewId="0">
      <selection activeCell="Q1" sqref="Q1:XFD1048576"/>
    </sheetView>
  </sheetViews>
  <sheetFormatPr defaultColWidth="0" defaultRowHeight="13.2" x14ac:dyDescent="0.25"/>
  <cols>
    <col min="1" max="16" width="8.88671875" customWidth="1"/>
    <col min="17" max="16384" width="8.88671875" hidden="1"/>
  </cols>
  <sheetData>
    <row r="2" spans="2:15" ht="15" customHeight="1" x14ac:dyDescent="0.3">
      <c r="B2" s="154" t="s">
        <v>70</v>
      </c>
      <c r="C2" s="155" t="s">
        <v>77</v>
      </c>
      <c r="D2" s="155"/>
      <c r="E2" s="155"/>
      <c r="F2" s="155"/>
      <c r="G2" s="155"/>
      <c r="H2" s="155"/>
      <c r="I2" s="156" t="s">
        <v>86</v>
      </c>
      <c r="J2" s="156"/>
      <c r="K2" s="156"/>
      <c r="L2" s="157" t="s">
        <v>71</v>
      </c>
      <c r="M2" s="158" t="s">
        <v>72</v>
      </c>
      <c r="N2" s="158"/>
      <c r="O2" s="158"/>
    </row>
    <row r="3" spans="2:15" ht="14.4" x14ac:dyDescent="0.3">
      <c r="B3" s="154"/>
      <c r="C3" s="155" t="s">
        <v>78</v>
      </c>
      <c r="D3" s="159"/>
      <c r="E3" s="159"/>
      <c r="F3" s="159"/>
      <c r="G3" s="159"/>
      <c r="H3" s="159"/>
      <c r="I3" s="156"/>
      <c r="J3" s="156"/>
      <c r="K3" s="156"/>
      <c r="L3" s="157" t="s">
        <v>73</v>
      </c>
      <c r="M3" s="158"/>
      <c r="N3" s="158"/>
      <c r="O3" s="158"/>
    </row>
    <row r="4" spans="2:15" ht="27.6" customHeight="1" x14ac:dyDescent="0.3">
      <c r="B4" s="154"/>
      <c r="C4" s="160" t="s">
        <v>87</v>
      </c>
      <c r="D4" s="161"/>
      <c r="E4" s="161"/>
      <c r="F4" s="161"/>
      <c r="G4" s="161"/>
      <c r="H4" s="162"/>
      <c r="I4" s="163" t="s">
        <v>88</v>
      </c>
      <c r="J4" s="163"/>
      <c r="K4" s="163"/>
      <c r="L4" s="164" t="s">
        <v>89</v>
      </c>
      <c r="M4" s="158"/>
      <c r="N4" s="158"/>
      <c r="O4" s="158"/>
    </row>
    <row r="6" spans="2:15" ht="15.6" x14ac:dyDescent="0.3">
      <c r="B6" s="107" t="s">
        <v>74</v>
      </c>
    </row>
  </sheetData>
  <sheetProtection password="CE6F" sheet="1" objects="1" scenarios="1"/>
  <mergeCells count="7">
    <mergeCell ref="C2:H2"/>
    <mergeCell ref="C3:H3"/>
    <mergeCell ref="B2:B4"/>
    <mergeCell ref="I2:K3"/>
    <mergeCell ref="M2:O4"/>
    <mergeCell ref="C4:H4"/>
    <mergeCell ref="I4:K4"/>
  </mergeCells>
  <hyperlinks>
    <hyperlink ref="L4" r:id="rId1" display="click here to buy premium edition at excelindo.com"/>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Gantt Chart</vt:lpstr>
      <vt:lpstr>Holiday List</vt:lpstr>
      <vt:lpstr>Premium Edition Features</vt:lpstr>
      <vt:lpstr>DunDay</vt:lpstr>
      <vt:lpstr>National</vt:lpstr>
      <vt:lpstr>'Gantt Chart'!Print_Area</vt:lpstr>
      <vt:lpstr>WorkDay</vt:lpstr>
    </vt:vector>
  </TitlesOfParts>
  <Company>Musadya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Gantt Chart Lite</dc:title>
  <dc:creator>Excelindo.com</dc:creator>
  <cp:lastModifiedBy>Agam PC</cp:lastModifiedBy>
  <cp:lastPrinted>2011-12-17T03:46:52Z</cp:lastPrinted>
  <dcterms:created xsi:type="dcterms:W3CDTF">2009-03-30T13:58:47Z</dcterms:created>
  <dcterms:modified xsi:type="dcterms:W3CDTF">2015-07-09T06:02:40Z</dcterms:modified>
</cp:coreProperties>
</file>