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6090" yWindow="120" windowWidth="19140" windowHeight="7840"/>
  </bookViews>
  <sheets>
    <sheet name="Match Stats" sheetId="1" r:id="rId1"/>
    <sheet name="Summary" sheetId="2" r:id="rId2"/>
  </sheets>
  <definedNames>
    <definedName name="Penalty">'Match Stats'!$AB$16:$AB$17</definedName>
    <definedName name="PlayerPool">Summary!$E$6:$E$42</definedName>
    <definedName name="_xlnm.Print_Area" localSheetId="1">Summary!$D$2:$I$42</definedName>
    <definedName name="_xlnm.Print_Titles" localSheetId="0">'Match Stats'!$1:$13</definedName>
    <definedName name="StatsCode">Summary!$A$6:$A$15</definedName>
  </definedNames>
  <calcPr calcId="145621"/>
</workbook>
</file>

<file path=xl/calcChain.xml><?xml version="1.0" encoding="utf-8"?>
<calcChain xmlns="http://schemas.openxmlformats.org/spreadsheetml/2006/main">
  <c r="F25" i="2" l="1"/>
  <c r="G25" i="2"/>
  <c r="H25" i="2"/>
  <c r="I25" i="2"/>
  <c r="F26" i="2"/>
  <c r="G26" i="2"/>
  <c r="H26" i="2"/>
  <c r="I26" i="2"/>
  <c r="F27" i="2"/>
  <c r="G27" i="2"/>
  <c r="H27" i="2"/>
  <c r="I27" i="2"/>
  <c r="F28" i="2"/>
  <c r="G28" i="2"/>
  <c r="H28" i="2"/>
  <c r="I28" i="2"/>
  <c r="F29" i="2"/>
  <c r="G29" i="2"/>
  <c r="H29" i="2"/>
  <c r="I29" i="2"/>
  <c r="F30" i="2"/>
  <c r="G30" i="2"/>
  <c r="H30" i="2"/>
  <c r="I30" i="2"/>
  <c r="F31" i="2"/>
  <c r="G31" i="2"/>
  <c r="H31" i="2"/>
  <c r="I31" i="2"/>
  <c r="F32" i="2"/>
  <c r="G32" i="2"/>
  <c r="H32" i="2"/>
  <c r="I32" i="2"/>
  <c r="F33" i="2"/>
  <c r="G33" i="2"/>
  <c r="H33" i="2"/>
  <c r="I33" i="2"/>
  <c r="F34" i="2"/>
  <c r="G34" i="2"/>
  <c r="H34" i="2"/>
  <c r="I34" i="2"/>
  <c r="F35" i="2"/>
  <c r="G35" i="2"/>
  <c r="H35" i="2"/>
  <c r="I35" i="2"/>
  <c r="F36" i="2"/>
  <c r="G36" i="2"/>
  <c r="H36" i="2"/>
  <c r="I36" i="2"/>
  <c r="F37" i="2"/>
  <c r="G37" i="2"/>
  <c r="H37" i="2"/>
  <c r="I37" i="2"/>
  <c r="F38" i="2"/>
  <c r="G38" i="2"/>
  <c r="H38" i="2"/>
  <c r="I38" i="2"/>
  <c r="F39" i="2"/>
  <c r="G39" i="2"/>
  <c r="H39" i="2"/>
  <c r="I39" i="2"/>
  <c r="F40" i="2"/>
  <c r="G40" i="2"/>
  <c r="H40" i="2"/>
  <c r="I40" i="2"/>
  <c r="F41" i="2"/>
  <c r="G41" i="2"/>
  <c r="H41" i="2"/>
  <c r="I41" i="2"/>
  <c r="F42" i="2"/>
  <c r="G42" i="2"/>
  <c r="H42" i="2"/>
  <c r="I42" i="2"/>
  <c r="F17" i="2"/>
  <c r="G17" i="2"/>
  <c r="H17" i="2"/>
  <c r="I17" i="2"/>
  <c r="F18" i="2"/>
  <c r="G18" i="2"/>
  <c r="H18" i="2"/>
  <c r="I18" i="2"/>
  <c r="F19" i="2"/>
  <c r="G19" i="2"/>
  <c r="H19" i="2"/>
  <c r="I19" i="2"/>
  <c r="F20" i="2"/>
  <c r="G20" i="2"/>
  <c r="H20" i="2"/>
  <c r="I20" i="2"/>
  <c r="F21" i="2"/>
  <c r="G21" i="2"/>
  <c r="H21" i="2"/>
  <c r="I21" i="2"/>
  <c r="F22" i="2"/>
  <c r="G22" i="2"/>
  <c r="H22" i="2"/>
  <c r="I22" i="2"/>
  <c r="F23" i="2"/>
  <c r="G23" i="2"/>
  <c r="H23" i="2"/>
  <c r="I23" i="2"/>
  <c r="F24" i="2"/>
  <c r="G24" i="2"/>
  <c r="H24" i="2"/>
  <c r="I24" i="2"/>
  <c r="F7" i="2"/>
  <c r="G7" i="2"/>
  <c r="H7" i="2"/>
  <c r="I7" i="2"/>
  <c r="F8" i="2"/>
  <c r="G8" i="2"/>
  <c r="H8" i="2"/>
  <c r="I8" i="2"/>
  <c r="F9" i="2"/>
  <c r="G9" i="2"/>
  <c r="H9" i="2"/>
  <c r="I9" i="2"/>
  <c r="F10" i="2"/>
  <c r="G10" i="2"/>
  <c r="H10" i="2"/>
  <c r="I10" i="2"/>
  <c r="F11" i="2"/>
  <c r="G11" i="2"/>
  <c r="H11" i="2"/>
  <c r="I11" i="2"/>
  <c r="F12" i="2"/>
  <c r="G12" i="2"/>
  <c r="H12" i="2"/>
  <c r="I12" i="2"/>
  <c r="F13" i="2"/>
  <c r="G13" i="2"/>
  <c r="H13" i="2"/>
  <c r="I13" i="2"/>
  <c r="F14" i="2"/>
  <c r="G14" i="2"/>
  <c r="H14" i="2"/>
  <c r="I14" i="2"/>
  <c r="F15" i="2"/>
  <c r="G15" i="2"/>
  <c r="H15" i="2"/>
  <c r="I15" i="2"/>
  <c r="F16" i="2"/>
  <c r="G16" i="2"/>
  <c r="H16" i="2"/>
  <c r="I16" i="2"/>
  <c r="G6" i="2"/>
  <c r="H6" i="2"/>
  <c r="I6" i="2"/>
  <c r="F6" i="2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G19" i="1"/>
  <c r="F19" i="1"/>
  <c r="E19" i="1"/>
  <c r="F18" i="1"/>
  <c r="F17" i="1"/>
  <c r="G16" i="1"/>
  <c r="G17" i="1" s="1"/>
  <c r="F16" i="1"/>
  <c r="E16" i="1"/>
  <c r="E17" i="1" s="1"/>
  <c r="O38" i="1"/>
  <c r="O37" i="1"/>
  <c r="O36" i="1"/>
  <c r="O35" i="1"/>
  <c r="O34" i="1"/>
  <c r="O33" i="1"/>
  <c r="O32" i="1"/>
  <c r="O31" i="1"/>
  <c r="O30" i="1"/>
  <c r="O29" i="1"/>
  <c r="P16" i="1"/>
  <c r="P17" i="1" s="1"/>
  <c r="P18" i="1" s="1"/>
  <c r="P19" i="1" s="1"/>
  <c r="P20" i="1" s="1"/>
  <c r="P21" i="1" s="1"/>
  <c r="P22" i="1" s="1"/>
  <c r="P23" i="1" s="1"/>
  <c r="P24" i="1" s="1"/>
  <c r="P25" i="1" s="1"/>
  <c r="N16" i="1"/>
  <c r="O16" i="1" s="1"/>
  <c r="E18" i="1" l="1"/>
  <c r="G18" i="1"/>
  <c r="N17" i="1"/>
  <c r="O17" i="1" s="1"/>
  <c r="G20" i="1"/>
  <c r="G21" i="1" s="1"/>
  <c r="E20" i="1"/>
  <c r="E21" i="1" s="1"/>
  <c r="N18" i="1" l="1"/>
  <c r="O18" i="1" s="1"/>
  <c r="G22" i="1"/>
  <c r="G23" i="1" s="1"/>
  <c r="E22" i="1"/>
  <c r="N19" i="1" l="1"/>
  <c r="O19" i="1" s="1"/>
  <c r="G24" i="1"/>
  <c r="G25" i="1" s="1"/>
  <c r="E23" i="1"/>
  <c r="N20" i="1" l="1"/>
  <c r="O20" i="1" s="1"/>
  <c r="G26" i="1"/>
  <c r="G27" i="1" s="1"/>
  <c r="E24" i="1"/>
  <c r="N21" i="1" l="1"/>
  <c r="O21" i="1" s="1"/>
  <c r="G29" i="1"/>
  <c r="G30" i="1" s="1"/>
  <c r="G31" i="1" s="1"/>
  <c r="G28" i="1"/>
  <c r="E25" i="1"/>
  <c r="N22" i="1" l="1"/>
  <c r="O22" i="1" s="1"/>
  <c r="G32" i="1"/>
  <c r="E26" i="1"/>
  <c r="N23" i="1" l="1"/>
  <c r="O23" i="1" s="1"/>
  <c r="E27" i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E45" i="1" s="1"/>
  <c r="E46" i="1" s="1"/>
  <c r="E47" i="1" s="1"/>
  <c r="E48" i="1" s="1"/>
  <c r="E49" i="1" s="1"/>
  <c r="E50" i="1" s="1"/>
  <c r="E51" i="1" s="1"/>
  <c r="E52" i="1" s="1"/>
  <c r="E53" i="1" s="1"/>
  <c r="E54" i="1" s="1"/>
  <c r="E55" i="1" s="1"/>
  <c r="E56" i="1" s="1"/>
  <c r="E57" i="1" s="1"/>
  <c r="E58" i="1" s="1"/>
  <c r="E59" i="1" s="1"/>
  <c r="E60" i="1" s="1"/>
  <c r="E61" i="1" s="1"/>
  <c r="E62" i="1" s="1"/>
  <c r="E63" i="1" s="1"/>
  <c r="E64" i="1" s="1"/>
  <c r="E65" i="1" s="1"/>
  <c r="G33" i="1"/>
  <c r="N24" i="1" l="1"/>
  <c r="O24" i="1" s="1"/>
  <c r="E12" i="1" a="1"/>
  <c r="E12" i="1" s="1"/>
  <c r="G34" i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E11" i="1" a="1"/>
  <c r="E11" i="1" s="1"/>
  <c r="N25" i="1" l="1"/>
  <c r="O25" i="1" s="1"/>
  <c r="E10" i="1"/>
  <c r="G12" i="1" a="1"/>
  <c r="G12" i="1" s="1"/>
  <c r="G11" i="1" a="1"/>
  <c r="G11" i="1" s="1"/>
  <c r="G10" i="1" l="1"/>
</calcChain>
</file>

<file path=xl/sharedStrings.xml><?xml version="1.0" encoding="utf-8"?>
<sst xmlns="http://schemas.openxmlformats.org/spreadsheetml/2006/main" count="204" uniqueCount="110">
  <si>
    <t>MATCH SUMMARY</t>
  </si>
  <si>
    <t>Date</t>
  </si>
  <si>
    <t>Venue</t>
  </si>
  <si>
    <t>Referee</t>
  </si>
  <si>
    <t>Full Time</t>
  </si>
  <si>
    <t>-</t>
  </si>
  <si>
    <t>Half Time</t>
  </si>
  <si>
    <t>Normal Time</t>
  </si>
  <si>
    <t>No</t>
  </si>
  <si>
    <t>Penalty Shoot Out</t>
  </si>
  <si>
    <t>Coach</t>
  </si>
  <si>
    <t>Formation</t>
  </si>
  <si>
    <t>Statistic</t>
  </si>
  <si>
    <t>Line Up</t>
  </si>
  <si>
    <t>Minute</t>
  </si>
  <si>
    <t>Pos</t>
  </si>
  <si>
    <t>Player Name</t>
  </si>
  <si>
    <t>Rate</t>
  </si>
  <si>
    <t/>
  </si>
  <si>
    <t>KP</t>
  </si>
  <si>
    <t>DP</t>
  </si>
  <si>
    <t>JG</t>
  </si>
  <si>
    <t>Substitute</t>
  </si>
  <si>
    <t>Shots on target</t>
  </si>
  <si>
    <t>Shots off target</t>
  </si>
  <si>
    <t>Possession (%)</t>
  </si>
  <si>
    <t>Corner Kicks</t>
  </si>
  <si>
    <t>Offsides</t>
  </si>
  <si>
    <t>Fouls</t>
  </si>
  <si>
    <t>Yellow cards</t>
  </si>
  <si>
    <t>Red Cards</t>
  </si>
  <si>
    <t>Saves</t>
  </si>
  <si>
    <t>Assists</t>
  </si>
  <si>
    <t>Home Player 1</t>
  </si>
  <si>
    <t>Home Player 2</t>
  </si>
  <si>
    <t>Home Player 3</t>
  </si>
  <si>
    <t>Home Player 4</t>
  </si>
  <si>
    <t>Home Player 5</t>
  </si>
  <si>
    <t>Home Player 6</t>
  </si>
  <si>
    <t>Home Player 7</t>
  </si>
  <si>
    <t>Home Player 8</t>
  </si>
  <si>
    <t>Home Player 9</t>
  </si>
  <si>
    <t>Home Player 10</t>
  </si>
  <si>
    <t>Home Player 11</t>
  </si>
  <si>
    <t>Home Player 12</t>
  </si>
  <si>
    <t>Home Player 13</t>
  </si>
  <si>
    <t>Home Player 14</t>
  </si>
  <si>
    <t>Home Player 15</t>
  </si>
  <si>
    <t>Home Player 16</t>
  </si>
  <si>
    <t>Home Player 17</t>
  </si>
  <si>
    <t>Home Player 18</t>
  </si>
  <si>
    <t>Home Player 19</t>
  </si>
  <si>
    <t>Home Player 20</t>
  </si>
  <si>
    <t>Home Player 21</t>
  </si>
  <si>
    <t>Home Player 22</t>
  </si>
  <si>
    <t>Home Player 23</t>
  </si>
  <si>
    <t>Home Player 24</t>
  </si>
  <si>
    <t>Home Player 25</t>
  </si>
  <si>
    <t>Home Player 26</t>
  </si>
  <si>
    <t>Home Player 27</t>
  </si>
  <si>
    <t>Home Player 28</t>
  </si>
  <si>
    <t>Home Player 29</t>
  </si>
  <si>
    <t>Home Player 30</t>
  </si>
  <si>
    <t>Home Player 31</t>
  </si>
  <si>
    <t>Home Player 32</t>
  </si>
  <si>
    <t>Home Player 33</t>
  </si>
  <si>
    <t>Home Player 34</t>
  </si>
  <si>
    <t>Home Player 35</t>
  </si>
  <si>
    <t>Home Player 36</t>
  </si>
  <si>
    <t>Home Player 37</t>
  </si>
  <si>
    <t>Away Player 1</t>
  </si>
  <si>
    <t>Away Player 2</t>
  </si>
  <si>
    <t>Away Player 3</t>
  </si>
  <si>
    <t>Away Player 4</t>
  </si>
  <si>
    <t>Away Player 5</t>
  </si>
  <si>
    <t>Away Player 6</t>
  </si>
  <si>
    <t>Away Player 7</t>
  </si>
  <si>
    <t>Away Player 8</t>
  </si>
  <si>
    <t>Away Player 9</t>
  </si>
  <si>
    <t>Away Player 10</t>
  </si>
  <si>
    <t>Away Player 11</t>
  </si>
  <si>
    <t>Away Player 12</t>
  </si>
  <si>
    <t>Away Player 13</t>
  </si>
  <si>
    <t>Away Player 14</t>
  </si>
  <si>
    <t>Away Player 15</t>
  </si>
  <si>
    <t>Away Player 16</t>
  </si>
  <si>
    <t>Away Player 17</t>
  </si>
  <si>
    <t>Away Player 18</t>
  </si>
  <si>
    <t>Away Player 19</t>
  </si>
  <si>
    <t>Away Player 20</t>
  </si>
  <si>
    <t>Away Player 21</t>
  </si>
  <si>
    <t>Away Player 22</t>
  </si>
  <si>
    <t>Away Player 23</t>
  </si>
  <si>
    <t>Goal</t>
  </si>
  <si>
    <t>Yellow Card</t>
  </si>
  <si>
    <t>Red Card</t>
  </si>
  <si>
    <t>G</t>
  </si>
  <si>
    <t>Assist</t>
  </si>
  <si>
    <t>Tournament Name</t>
  </si>
  <si>
    <t>Team Statistics</t>
  </si>
  <si>
    <t>YC</t>
  </si>
  <si>
    <t>RC</t>
  </si>
  <si>
    <t>PI</t>
  </si>
  <si>
    <t>PO</t>
  </si>
  <si>
    <t>Player In</t>
  </si>
  <si>
    <t>Player Out</t>
  </si>
  <si>
    <t>Code</t>
  </si>
  <si>
    <t>Description</t>
  </si>
  <si>
    <t>A</t>
  </si>
  <si>
    <t>PLAYER STATS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</si>
</sst>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1"/>
      <name val="Calibri"/>
      <family val="2"/>
      <scheme val="minor"/>
    </font>
    <font>
      <sz val="18"/>
      <name val="Calibri"/>
      <family val="2"/>
      <scheme val="minor"/>
    </font>
    <font>
      <b/>
      <sz val="18"/>
      <name val="Calibri"/>
      <family val="2"/>
      <scheme val="minor"/>
    </font>
    <font>
      <i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6"/>
      <color theme="0"/>
      <name val="Calibri"/>
      <family val="2"/>
      <scheme val="minor"/>
    </font>
    <font>
      <i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8" fillId="0" borderId="0" xfId="0" quotePrefix="1" applyFont="1" applyFill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/>
    </xf>
    <xf numFmtId="0" fontId="7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4" fillId="0" borderId="2" xfId="0" applyFont="1" applyFill="1" applyBorder="1" applyAlignment="1" applyProtection="1">
      <alignment horizontal="left" vertical="center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vertical="center"/>
      <protection locked="0"/>
    </xf>
    <xf numFmtId="0" fontId="11" fillId="0" borderId="0" xfId="0" applyFont="1" applyFill="1" applyBorder="1" applyAlignment="1">
      <alignment horizontal="left" vertical="center"/>
    </xf>
    <xf numFmtId="15" fontId="4" fillId="0" borderId="2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3" borderId="2" xfId="0" applyFont="1" applyFill="1" applyBorder="1" applyAlignment="1" applyProtection="1">
      <alignment horizontal="right" vertical="center"/>
      <protection locked="0"/>
    </xf>
    <xf numFmtId="14" fontId="4" fillId="3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11" fillId="3" borderId="2" xfId="0" applyFont="1" applyFill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1" fillId="2" borderId="0" xfId="0" applyFont="1" applyFill="1"/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 vertical="center"/>
    </xf>
    <xf numFmtId="0" fontId="14" fillId="0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5" fillId="2" borderId="1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4" fillId="0" borderId="6" xfId="0" applyFont="1" applyFill="1" applyBorder="1" applyAlignment="1" applyProtection="1">
      <alignment horizontal="center" vertical="center"/>
      <protection locked="0"/>
    </xf>
    <xf numFmtId="0" fontId="4" fillId="0" borderId="6" xfId="0" applyFont="1" applyFill="1" applyBorder="1" applyAlignment="1" applyProtection="1">
      <alignment horizontal="left" vertical="center"/>
      <protection locked="0"/>
    </xf>
    <xf numFmtId="0" fontId="4" fillId="0" borderId="6" xfId="0" applyFont="1" applyFill="1" applyBorder="1" applyAlignment="1" applyProtection="1">
      <alignment vertical="center"/>
      <protection locked="0"/>
    </xf>
    <xf numFmtId="0" fontId="12" fillId="0" borderId="3" xfId="0" applyFont="1" applyFill="1" applyBorder="1" applyAlignment="1">
      <alignment vertical="center"/>
    </xf>
    <xf numFmtId="0" fontId="7" fillId="0" borderId="7" xfId="0" applyFont="1" applyFill="1" applyBorder="1" applyAlignment="1">
      <alignment horizontal="right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7" fillId="0" borderId="5" xfId="0" applyFont="1" applyBorder="1" applyAlignment="1">
      <alignment vertical="center"/>
    </xf>
    <xf numFmtId="0" fontId="0" fillId="0" borderId="5" xfId="0" applyBorder="1" applyAlignment="1">
      <alignment vertical="center"/>
    </xf>
  </cellXfs>
  <cellStyles count="1">
    <cellStyle name="Normal" xfId="0" builtinId="0"/>
  </cellStyles>
  <dxfs count="17">
    <dxf>
      <numFmt numFmtId="167" formatCode="&quot;⚽&quot;"/>
    </dxf>
    <dxf>
      <font>
        <color rgb="FFFFFF00"/>
      </font>
    </dxf>
    <dxf>
      <font>
        <color theme="0"/>
      </font>
    </dxf>
    <dxf>
      <font>
        <color rgb="FFC00000"/>
      </font>
    </dxf>
    <dxf>
      <font>
        <color rgb="FF00B050"/>
      </font>
    </dxf>
    <dxf>
      <font>
        <color rgb="FFFFFF00"/>
      </font>
    </dxf>
    <dxf>
      <font>
        <color theme="0"/>
      </font>
    </dxf>
    <dxf>
      <font>
        <color rgb="FFC00000"/>
      </font>
    </dxf>
    <dxf>
      <font>
        <color rgb="FF00B050"/>
      </font>
    </dxf>
    <dxf>
      <font>
        <color rgb="FFFFFF00"/>
      </font>
    </dxf>
    <dxf>
      <font>
        <color theme="0"/>
      </font>
    </dxf>
    <dxf>
      <font>
        <color rgb="FFC00000"/>
      </font>
    </dxf>
    <dxf>
      <font>
        <color rgb="FF00B050"/>
      </font>
    </dxf>
    <dxf>
      <font>
        <color rgb="FFFFFF00"/>
      </font>
    </dxf>
    <dxf>
      <font>
        <color theme="0"/>
      </font>
    </dxf>
    <dxf>
      <font>
        <color rgb="FFC00000"/>
      </font>
    </dxf>
    <dxf>
      <font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2"/>
  <sheetViews>
    <sheetView showGridLines="0" tabSelected="1" zoomScaleNormal="100" workbookViewId="0">
      <selection activeCell="O17" sqref="O17"/>
    </sheetView>
  </sheetViews>
  <sheetFormatPr defaultColWidth="8.81640625" defaultRowHeight="14.5" x14ac:dyDescent="0.35"/>
  <cols>
    <col min="1" max="1" width="4.453125" style="3" customWidth="1"/>
    <col min="2" max="2" width="5.6328125" style="3" customWidth="1"/>
    <col min="3" max="3" width="16.54296875" style="4" customWidth="1"/>
    <col min="4" max="5" width="3.1796875" style="5" customWidth="1"/>
    <col min="6" max="6" width="3.1796875" style="6" customWidth="1"/>
    <col min="7" max="8" width="3.1796875" style="5" customWidth="1"/>
    <col min="9" max="9" width="16.54296875" style="7" customWidth="1"/>
    <col min="10" max="11" width="3.1796875" style="3" customWidth="1"/>
    <col min="12" max="12" width="16.54296875" style="3" customWidth="1"/>
    <col min="13" max="17" width="3.1796875" style="3" customWidth="1"/>
    <col min="18" max="18" width="16.54296875" style="3" customWidth="1"/>
    <col min="19" max="19" width="4.81640625" style="3" customWidth="1"/>
    <col min="20" max="20" width="3.81640625" style="9" customWidth="1"/>
    <col min="21" max="21" width="16.54296875" style="4" customWidth="1"/>
    <col min="22" max="22" width="3.81640625" style="9" customWidth="1"/>
    <col min="23" max="23" width="3.1796875" style="8" customWidth="1"/>
    <col min="24" max="24" width="3.81640625" style="8" customWidth="1"/>
    <col min="25" max="25" width="16.54296875" style="8" customWidth="1"/>
    <col min="26" max="26" width="3.81640625" style="8" customWidth="1"/>
    <col min="27" max="27" width="3.6328125" style="8" customWidth="1"/>
    <col min="28" max="28" width="4.36328125" style="3" customWidth="1"/>
    <col min="29" max="16384" width="8.81640625" style="3"/>
  </cols>
  <sheetData>
    <row r="1" spans="1:34" s="8" customFormat="1" ht="18.5" customHeight="1" x14ac:dyDescent="0.35">
      <c r="A1" s="51" t="s">
        <v>0</v>
      </c>
      <c r="B1" s="46"/>
      <c r="C1" s="45"/>
      <c r="D1" s="45"/>
      <c r="E1" s="45"/>
      <c r="F1" s="45"/>
      <c r="G1" s="45"/>
      <c r="H1" s="45"/>
      <c r="I1" s="45"/>
      <c r="J1" s="45"/>
      <c r="K1" s="47"/>
      <c r="L1" s="47"/>
      <c r="M1" s="47"/>
      <c r="N1" s="47"/>
      <c r="O1" s="47"/>
      <c r="P1" s="47"/>
      <c r="Q1" s="47"/>
      <c r="R1" s="47"/>
      <c r="S1" s="47"/>
      <c r="T1" s="48"/>
      <c r="U1" s="49"/>
      <c r="V1" s="48"/>
      <c r="W1" s="46"/>
      <c r="X1" s="46"/>
      <c r="Y1" s="46"/>
      <c r="Z1" s="46"/>
      <c r="AB1" s="3"/>
      <c r="AC1" s="3"/>
      <c r="AD1" s="3"/>
      <c r="AE1" s="3"/>
      <c r="AF1" s="3"/>
      <c r="AG1" s="3"/>
      <c r="AH1" s="3"/>
    </row>
    <row r="2" spans="1:34" s="8" customFormat="1" ht="12.9" customHeight="1" x14ac:dyDescent="0.35">
      <c r="A2" s="50" t="s">
        <v>98</v>
      </c>
      <c r="B2" s="11"/>
      <c r="C2" s="11"/>
      <c r="D2" s="11"/>
      <c r="E2" s="11"/>
      <c r="F2" s="11"/>
      <c r="G2" s="11"/>
      <c r="H2" s="11"/>
      <c r="I2" s="11"/>
      <c r="J2" s="11"/>
      <c r="K2" s="12"/>
      <c r="L2" s="12"/>
      <c r="M2" s="12"/>
      <c r="N2" s="12"/>
      <c r="O2" s="12"/>
      <c r="P2" s="12"/>
      <c r="Q2" s="12"/>
      <c r="R2" s="12"/>
      <c r="S2" s="12"/>
      <c r="T2" s="9"/>
      <c r="U2" s="4"/>
      <c r="V2" s="9"/>
      <c r="AB2" s="3"/>
      <c r="AC2" s="3"/>
      <c r="AD2" s="3"/>
      <c r="AE2" s="3"/>
      <c r="AF2" s="3"/>
      <c r="AG2" s="3"/>
      <c r="AH2" s="3"/>
    </row>
    <row r="3" spans="1:34" s="8" customFormat="1" ht="6.5" customHeight="1" x14ac:dyDescent="0.35">
      <c r="A3" s="10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9"/>
      <c r="U3" s="4"/>
      <c r="V3" s="9"/>
      <c r="AB3" s="3"/>
      <c r="AC3" s="3"/>
      <c r="AD3" s="3"/>
      <c r="AE3" s="3"/>
      <c r="AF3" s="3"/>
      <c r="AG3" s="3"/>
      <c r="AH3" s="3"/>
    </row>
    <row r="4" spans="1:34" s="8" customFormat="1" ht="12.9" customHeight="1" x14ac:dyDescent="0.35">
      <c r="A4" s="3" t="s">
        <v>1</v>
      </c>
      <c r="B4" s="12"/>
      <c r="D4" s="37"/>
      <c r="E4" s="37"/>
      <c r="F4" s="37"/>
      <c r="G4" s="37"/>
      <c r="H4" s="37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9"/>
      <c r="U4" s="4"/>
      <c r="V4" s="9"/>
      <c r="AB4" s="3"/>
      <c r="AC4" s="3"/>
      <c r="AD4" s="3"/>
      <c r="AE4" s="3"/>
      <c r="AF4" s="3"/>
      <c r="AG4" s="3"/>
      <c r="AH4" s="3"/>
    </row>
    <row r="5" spans="1:34" s="8" customFormat="1" ht="12.9" customHeight="1" x14ac:dyDescent="0.35">
      <c r="A5" s="3" t="s">
        <v>2</v>
      </c>
      <c r="B5" s="3"/>
      <c r="D5" s="37"/>
      <c r="E5" s="37"/>
      <c r="F5" s="37"/>
      <c r="G5" s="37"/>
      <c r="H5" s="37"/>
      <c r="I5" s="7"/>
      <c r="J5" s="3"/>
      <c r="K5" s="3"/>
      <c r="L5" s="3"/>
      <c r="M5" s="3"/>
      <c r="N5" s="3"/>
      <c r="O5" s="3"/>
      <c r="P5" s="3"/>
      <c r="Q5" s="3"/>
      <c r="R5" s="3"/>
      <c r="S5" s="3"/>
      <c r="T5" s="9"/>
      <c r="U5" s="4"/>
      <c r="V5" s="9"/>
      <c r="AB5" s="3"/>
      <c r="AC5" s="3"/>
      <c r="AD5" s="3"/>
      <c r="AE5" s="3"/>
      <c r="AF5" s="3"/>
      <c r="AG5" s="3"/>
      <c r="AH5" s="3"/>
    </row>
    <row r="6" spans="1:34" s="8" customFormat="1" ht="12.9" customHeight="1" x14ac:dyDescent="0.35">
      <c r="A6" s="3" t="s">
        <v>3</v>
      </c>
      <c r="B6" s="3"/>
      <c r="D6" s="37"/>
      <c r="E6" s="37"/>
      <c r="F6" s="37"/>
      <c r="G6" s="37"/>
      <c r="H6" s="37"/>
      <c r="I6" s="7"/>
      <c r="J6" s="3"/>
      <c r="K6" s="3"/>
      <c r="L6" s="3"/>
      <c r="M6" s="3"/>
      <c r="N6" s="3"/>
      <c r="O6" s="3"/>
      <c r="P6" s="3"/>
      <c r="Q6" s="3"/>
      <c r="R6" s="3"/>
      <c r="S6" s="3"/>
      <c r="T6" s="9"/>
      <c r="U6" s="4"/>
      <c r="V6" s="9"/>
      <c r="AB6" s="3"/>
      <c r="AC6" s="3"/>
      <c r="AD6" s="3"/>
      <c r="AE6" s="3"/>
      <c r="AF6" s="3"/>
      <c r="AG6" s="3"/>
      <c r="AH6" s="3"/>
    </row>
    <row r="7" spans="1:34" ht="12.9" customHeight="1" x14ac:dyDescent="0.35">
      <c r="A7" s="34" t="s">
        <v>10</v>
      </c>
      <c r="C7" s="35"/>
      <c r="I7" s="38"/>
    </row>
    <row r="8" spans="1:34" ht="12.9" customHeight="1" x14ac:dyDescent="0.35">
      <c r="A8" s="34" t="s">
        <v>11</v>
      </c>
      <c r="C8" s="35"/>
      <c r="I8" s="38"/>
    </row>
    <row r="9" spans="1:34" ht="7" customHeight="1" x14ac:dyDescent="0.35"/>
    <row r="10" spans="1:34" s="8" customFormat="1" ht="12.9" customHeight="1" x14ac:dyDescent="0.35">
      <c r="B10" s="3"/>
      <c r="C10" s="13" t="s">
        <v>4</v>
      </c>
      <c r="D10" s="6"/>
      <c r="E10" s="5">
        <f>MAX(E11:E12)</f>
        <v>2</v>
      </c>
      <c r="F10" s="14" t="s">
        <v>5</v>
      </c>
      <c r="G10" s="5">
        <f>MAX(G11:G12)</f>
        <v>2</v>
      </c>
      <c r="H10" s="6"/>
      <c r="I10" s="7"/>
      <c r="J10" s="5"/>
      <c r="K10" s="5"/>
      <c r="M10" s="5"/>
      <c r="N10" s="5"/>
      <c r="O10" s="5"/>
      <c r="P10" s="5"/>
      <c r="Q10" s="5"/>
      <c r="R10" s="5"/>
      <c r="S10" s="5"/>
      <c r="T10" s="9"/>
      <c r="U10" s="4"/>
      <c r="V10" s="9"/>
      <c r="AB10" s="3"/>
      <c r="AC10" s="3"/>
      <c r="AD10" s="3"/>
      <c r="AE10" s="3"/>
      <c r="AF10" s="3"/>
      <c r="AG10" s="3"/>
      <c r="AH10" s="3"/>
    </row>
    <row r="11" spans="1:34" s="8" customFormat="1" ht="12.9" customHeight="1" x14ac:dyDescent="0.35">
      <c r="B11" s="3"/>
      <c r="C11" s="15" t="s">
        <v>6</v>
      </c>
      <c r="D11" s="5"/>
      <c r="E11" s="5">
        <f t="array" ref="E11">MAX(IF(A16:A65&lt;46,E16:E65))</f>
        <v>2</v>
      </c>
      <c r="F11" s="14" t="s">
        <v>5</v>
      </c>
      <c r="G11" s="5">
        <f t="array" ref="G11">MAX(IF(A16:A65&lt;46,G16:G65))</f>
        <v>2</v>
      </c>
      <c r="H11" s="5"/>
      <c r="I11" s="7"/>
      <c r="J11" s="3"/>
      <c r="K11" s="3"/>
      <c r="M11" s="3"/>
      <c r="N11" s="3"/>
      <c r="O11" s="3"/>
      <c r="P11" s="3"/>
      <c r="Q11" s="3"/>
      <c r="R11" s="3"/>
      <c r="S11" s="3"/>
      <c r="T11" s="9"/>
      <c r="U11" s="4"/>
      <c r="V11" s="9"/>
      <c r="AB11" s="3"/>
      <c r="AC11" s="3"/>
      <c r="AD11" s="3"/>
      <c r="AE11" s="3"/>
      <c r="AF11" s="3"/>
      <c r="AG11" s="3"/>
      <c r="AH11" s="3"/>
    </row>
    <row r="12" spans="1:34" ht="12.9" customHeight="1" x14ac:dyDescent="0.35">
      <c r="C12" s="15" t="s">
        <v>7</v>
      </c>
      <c r="E12" s="5">
        <f t="array" ref="E12">MAX(IF(A16:A65&lt;91,E16:E65))</f>
        <v>2</v>
      </c>
      <c r="F12" s="14" t="s">
        <v>5</v>
      </c>
      <c r="G12" s="5">
        <f t="array" ref="G12">MAX(IF(A16:A65&lt;91,G16:G65))</f>
        <v>2</v>
      </c>
    </row>
    <row r="13" spans="1:34" ht="12.9" customHeight="1" x14ac:dyDescent="0.35">
      <c r="C13" s="15"/>
      <c r="F13" s="14"/>
    </row>
    <row r="14" spans="1:34" ht="12.9" customHeight="1" thickBot="1" x14ac:dyDescent="0.4">
      <c r="A14" s="43" t="s">
        <v>14</v>
      </c>
      <c r="B14" s="17"/>
      <c r="C14" s="42" t="s">
        <v>12</v>
      </c>
      <c r="D14" s="42"/>
      <c r="E14" s="42"/>
      <c r="F14" s="42"/>
      <c r="G14" s="42"/>
      <c r="H14" s="42"/>
      <c r="I14" s="42"/>
      <c r="J14" s="18"/>
      <c r="K14" s="42" t="s">
        <v>9</v>
      </c>
      <c r="L14" s="42"/>
      <c r="M14" s="42"/>
      <c r="N14" s="42"/>
      <c r="O14" s="42"/>
      <c r="P14" s="42"/>
      <c r="Q14" s="42"/>
      <c r="R14" s="42"/>
      <c r="S14" s="18"/>
      <c r="T14" s="52" t="s">
        <v>13</v>
      </c>
      <c r="U14" s="53"/>
      <c r="V14" s="54"/>
      <c r="W14" s="54"/>
      <c r="X14" s="54"/>
      <c r="Y14" s="55"/>
      <c r="Z14" s="56"/>
      <c r="AA14" s="3"/>
    </row>
    <row r="15" spans="1:34" ht="12.9" customHeight="1" x14ac:dyDescent="0.35">
      <c r="A15" s="44"/>
      <c r="C15" s="3"/>
      <c r="E15" s="5">
        <v>0</v>
      </c>
      <c r="F15" s="14" t="s">
        <v>5</v>
      </c>
      <c r="G15" s="5">
        <v>0</v>
      </c>
      <c r="L15" s="4"/>
      <c r="M15" s="5"/>
      <c r="N15" s="5">
        <v>0</v>
      </c>
      <c r="O15" s="14" t="s">
        <v>5</v>
      </c>
      <c r="P15" s="5">
        <v>0</v>
      </c>
      <c r="Q15" s="5"/>
      <c r="R15" s="7"/>
      <c r="T15" s="16"/>
      <c r="U15" s="25"/>
      <c r="V15" s="24"/>
      <c r="W15" s="24"/>
      <c r="X15" s="24"/>
      <c r="Y15" s="28"/>
      <c r="Z15" s="21"/>
      <c r="AA15" s="3"/>
    </row>
    <row r="16" spans="1:34" ht="12.9" customHeight="1" x14ac:dyDescent="0.35">
      <c r="A16" s="39">
        <v>20</v>
      </c>
      <c r="C16" s="35" t="s">
        <v>36</v>
      </c>
      <c r="D16" s="36" t="s">
        <v>96</v>
      </c>
      <c r="E16" s="5">
        <f>IF(OR(D16&lt;&gt;"",H16&lt;&gt;""),IF(D16="G",E15+1,IF(H16="G",E15,"")),"")</f>
        <v>1</v>
      </c>
      <c r="F16" s="6" t="str">
        <f>IF(OR(D16="G",H16="G"),"-","")</f>
        <v>-</v>
      </c>
      <c r="G16" s="5">
        <f>IF(OR(D16&lt;&gt;"",H16&lt;&gt;""),IF(H16="G",G15+1,IF(D16="G",G15,"")),"")</f>
        <v>0</v>
      </c>
      <c r="H16" s="36" t="s">
        <v>100</v>
      </c>
      <c r="I16" s="38" t="s">
        <v>70</v>
      </c>
      <c r="L16" s="35" t="s">
        <v>33</v>
      </c>
      <c r="M16" s="40"/>
      <c r="N16" s="5" t="str">
        <f t="shared" ref="N16:N25" si="0">IF(OR(M16&lt;&gt;"",Q16&lt;&gt;""),IF(M16="PG",N15+1,N15),"")</f>
        <v/>
      </c>
      <c r="O16" s="6" t="str">
        <f t="shared" ref="O16:O25" si="1">IF(N16&lt;&gt;"","-","")</f>
        <v/>
      </c>
      <c r="P16" s="5" t="str">
        <f t="shared" ref="P16:P25" si="2">IF(OR(M16&lt;&gt;"",Q16&lt;&gt;""),IF(Q16="PG",P15+1,P15),"")</f>
        <v/>
      </c>
      <c r="Q16" s="40"/>
      <c r="R16" s="38" t="s">
        <v>81</v>
      </c>
      <c r="T16" s="57" t="s">
        <v>15</v>
      </c>
      <c r="U16" s="58" t="s">
        <v>16</v>
      </c>
      <c r="V16" s="57" t="s">
        <v>17</v>
      </c>
      <c r="W16" s="5"/>
      <c r="X16" s="57" t="s">
        <v>15</v>
      </c>
      <c r="Y16" s="58" t="s">
        <v>16</v>
      </c>
      <c r="Z16" s="57" t="s">
        <v>17</v>
      </c>
      <c r="AA16" s="3"/>
      <c r="AB16" s="19"/>
    </row>
    <row r="17" spans="1:28" ht="12.9" customHeight="1" x14ac:dyDescent="0.35">
      <c r="A17" s="39">
        <v>30</v>
      </c>
      <c r="C17" s="35" t="s">
        <v>36</v>
      </c>
      <c r="D17" s="36" t="s">
        <v>100</v>
      </c>
      <c r="E17" s="5">
        <f>IF(OR(D17&lt;&gt;"",H17&lt;&gt;""),IF(D17="G",MAX(E$15:E16)+1,IF(H17="G",MAX(E$15:E16),"")),"")</f>
        <v>1</v>
      </c>
      <c r="F17" s="6" t="str">
        <f>IF(OR(D17="G",H17="G"),"-","")</f>
        <v>-</v>
      </c>
      <c r="G17" s="5">
        <f>IF(OR(D17&lt;&gt;"",H17&lt;&gt;""),IF(H17="G",MAX(G$15:G16)+1,IF(D17="G",MAX(G$15:G16),"")),"")</f>
        <v>1</v>
      </c>
      <c r="H17" s="36" t="s">
        <v>96</v>
      </c>
      <c r="I17" s="38" t="s">
        <v>82</v>
      </c>
      <c r="L17" s="35"/>
      <c r="M17" s="40"/>
      <c r="N17" s="5" t="str">
        <f t="shared" si="0"/>
        <v/>
      </c>
      <c r="O17" s="6" t="str">
        <f t="shared" si="1"/>
        <v/>
      </c>
      <c r="P17" s="5" t="str">
        <f t="shared" si="2"/>
        <v/>
      </c>
      <c r="Q17" s="40"/>
      <c r="R17" s="38" t="s">
        <v>18</v>
      </c>
      <c r="T17" s="23" t="s">
        <v>19</v>
      </c>
      <c r="U17" s="22" t="s">
        <v>33</v>
      </c>
      <c r="V17" s="27"/>
      <c r="W17" s="5"/>
      <c r="X17" s="23" t="s">
        <v>19</v>
      </c>
      <c r="Y17" s="22" t="s">
        <v>70</v>
      </c>
      <c r="Z17" s="27"/>
      <c r="AA17" s="3"/>
      <c r="AB17" s="20"/>
    </row>
    <row r="18" spans="1:28" ht="12.9" customHeight="1" x14ac:dyDescent="0.35">
      <c r="A18" s="39">
        <v>41</v>
      </c>
      <c r="C18" s="35" t="s">
        <v>47</v>
      </c>
      <c r="D18" s="36" t="s">
        <v>102</v>
      </c>
      <c r="E18" s="5">
        <f>IF(OR(D18&lt;&gt;"",H18&lt;&gt;""),IF(D18="G",MAX(E$15:E17)+1,IF(H18="G",MAX(E$15:E17),"")),"")</f>
        <v>1</v>
      </c>
      <c r="F18" s="6" t="str">
        <f t="shared" ref="F18:F65" si="3">IF(OR(D18="G",H18="G"),"-","")</f>
        <v>-</v>
      </c>
      <c r="G18" s="5">
        <f>IF(OR(D18&lt;&gt;"",H18&lt;&gt;""),IF(H18="G",MAX(G$15:G17)+1,IF(D18="G",MAX(G$15:G17),"")),"")</f>
        <v>2</v>
      </c>
      <c r="H18" s="36" t="s">
        <v>96</v>
      </c>
      <c r="I18" s="38" t="s">
        <v>74</v>
      </c>
      <c r="L18" s="35"/>
      <c r="M18" s="40"/>
      <c r="N18" s="5" t="str">
        <f t="shared" si="0"/>
        <v/>
      </c>
      <c r="O18" s="6" t="str">
        <f t="shared" si="1"/>
        <v/>
      </c>
      <c r="P18" s="5" t="str">
        <f t="shared" si="2"/>
        <v/>
      </c>
      <c r="Q18" s="40"/>
      <c r="R18" s="38" t="s">
        <v>18</v>
      </c>
      <c r="T18" s="23" t="s">
        <v>20</v>
      </c>
      <c r="U18" s="22" t="s">
        <v>34</v>
      </c>
      <c r="V18" s="27"/>
      <c r="W18" s="5"/>
      <c r="X18" s="23" t="s">
        <v>20</v>
      </c>
      <c r="Y18" s="22" t="s">
        <v>71</v>
      </c>
      <c r="Z18" s="27"/>
      <c r="AA18" s="3"/>
    </row>
    <row r="19" spans="1:28" ht="12.9" customHeight="1" x14ac:dyDescent="0.35">
      <c r="A19" s="39"/>
      <c r="C19" s="35" t="s">
        <v>34</v>
      </c>
      <c r="D19" s="36" t="s">
        <v>103</v>
      </c>
      <c r="E19" s="5" t="str">
        <f>IF(OR(D19&lt;&gt;"",H19&lt;&gt;""),IF(D19="G",MAX(E$15:E18)+1,IF(H19="G",MAX(E$15:E18),"")),"")</f>
        <v/>
      </c>
      <c r="F19" s="6" t="str">
        <f t="shared" si="3"/>
        <v/>
      </c>
      <c r="G19" s="5" t="str">
        <f>IF(OR(D19&lt;&gt;"",H19&lt;&gt;""),IF(H19="G",MAX(G$15:G18)+1,IF(D19="G",MAX(G$15:G18),"")),"")</f>
        <v/>
      </c>
      <c r="H19" s="36"/>
      <c r="I19" s="38"/>
      <c r="L19" s="35"/>
      <c r="M19" s="40"/>
      <c r="N19" s="5" t="str">
        <f t="shared" si="0"/>
        <v/>
      </c>
      <c r="O19" s="6" t="str">
        <f t="shared" si="1"/>
        <v/>
      </c>
      <c r="P19" s="5" t="str">
        <f t="shared" si="2"/>
        <v/>
      </c>
      <c r="Q19" s="40"/>
      <c r="R19" s="38" t="s">
        <v>18</v>
      </c>
      <c r="T19" s="23" t="s">
        <v>21</v>
      </c>
      <c r="U19" s="22" t="s">
        <v>35</v>
      </c>
      <c r="V19" s="27"/>
      <c r="W19" s="5"/>
      <c r="X19" s="23" t="s">
        <v>21</v>
      </c>
      <c r="Y19" s="22" t="s">
        <v>72</v>
      </c>
      <c r="Z19" s="27"/>
      <c r="AA19" s="3"/>
    </row>
    <row r="20" spans="1:28" ht="12.9" customHeight="1" x14ac:dyDescent="0.35">
      <c r="A20" s="39"/>
      <c r="C20" s="35" t="s">
        <v>47</v>
      </c>
      <c r="D20" s="36" t="s">
        <v>96</v>
      </c>
      <c r="E20" s="5">
        <f>IF(OR(D20&lt;&gt;"",H20&lt;&gt;""),IF(D20="G",MAX(E$15:E19)+1,IF(H20="G",MAX(E$15:E19),"")),"")</f>
        <v>2</v>
      </c>
      <c r="F20" s="6" t="str">
        <f t="shared" si="3"/>
        <v>-</v>
      </c>
      <c r="G20" s="5">
        <f>IF(OR(D20&lt;&gt;"",H20&lt;&gt;""),IF(H20="G",MAX(G$15:G19)+1,IF(D20="G",MAX(G$15:G19),"")),"")</f>
        <v>2</v>
      </c>
      <c r="H20" s="36"/>
      <c r="I20" s="38"/>
      <c r="L20" s="35"/>
      <c r="M20" s="40"/>
      <c r="N20" s="5" t="str">
        <f t="shared" si="0"/>
        <v/>
      </c>
      <c r="O20" s="6" t="str">
        <f t="shared" si="1"/>
        <v/>
      </c>
      <c r="P20" s="5" t="str">
        <f t="shared" si="2"/>
        <v/>
      </c>
      <c r="Q20" s="40"/>
      <c r="R20" s="38" t="s">
        <v>18</v>
      </c>
      <c r="T20" s="23"/>
      <c r="U20" s="22" t="s">
        <v>36</v>
      </c>
      <c r="V20" s="27"/>
      <c r="W20" s="5"/>
      <c r="X20" s="23"/>
      <c r="Y20" s="22" t="s">
        <v>73</v>
      </c>
      <c r="Z20" s="27"/>
      <c r="AA20" s="3"/>
    </row>
    <row r="21" spans="1:28" ht="12.9" customHeight="1" x14ac:dyDescent="0.35">
      <c r="A21" s="39"/>
      <c r="C21" s="35" t="s">
        <v>47</v>
      </c>
      <c r="D21" s="36" t="s">
        <v>101</v>
      </c>
      <c r="E21" s="5" t="str">
        <f>IF(OR(D21&lt;&gt;"",H21&lt;&gt;""),IF(D21="G",MAX(E$15:E20)+1,IF(H21="G",MAX(E$15:E20),"")),"")</f>
        <v/>
      </c>
      <c r="F21" s="6" t="str">
        <f t="shared" si="3"/>
        <v/>
      </c>
      <c r="G21" s="5" t="str">
        <f>IF(OR(D21&lt;&gt;"",H21&lt;&gt;""),IF(H21="G",MAX(G$15:G20)+1,IF(D21="G",MAX(G$15:G20),"")),"")</f>
        <v/>
      </c>
      <c r="H21" s="36"/>
      <c r="I21" s="38"/>
      <c r="L21" s="35"/>
      <c r="M21" s="40"/>
      <c r="N21" s="5" t="str">
        <f t="shared" si="0"/>
        <v/>
      </c>
      <c r="O21" s="6" t="str">
        <f t="shared" si="1"/>
        <v/>
      </c>
      <c r="P21" s="5" t="str">
        <f t="shared" si="2"/>
        <v/>
      </c>
      <c r="Q21" s="40"/>
      <c r="R21" s="38" t="s">
        <v>18</v>
      </c>
      <c r="T21" s="23"/>
      <c r="U21" s="22" t="s">
        <v>37</v>
      </c>
      <c r="V21" s="27"/>
      <c r="W21" s="5"/>
      <c r="X21" s="23"/>
      <c r="Y21" s="22" t="s">
        <v>74</v>
      </c>
      <c r="Z21" s="27"/>
      <c r="AA21" s="3"/>
    </row>
    <row r="22" spans="1:28" ht="12.9" customHeight="1" x14ac:dyDescent="0.35">
      <c r="A22" s="39"/>
      <c r="C22" s="35"/>
      <c r="D22" s="36"/>
      <c r="E22" s="5" t="str">
        <f>IF(OR(D22&lt;&gt;"",H22&lt;&gt;""),IF(D22="G",MAX(E$15:E21)+1,IF(H22="G",MAX(E$15:E21),"")),"")</f>
        <v/>
      </c>
      <c r="F22" s="6" t="str">
        <f t="shared" si="3"/>
        <v/>
      </c>
      <c r="G22" s="5" t="str">
        <f>IF(OR(D22&lt;&gt;"",H22&lt;&gt;""),IF(H22="G",MAX(G$15:G21)+1,IF(D22="G",MAX(G$15:G21),"")),"")</f>
        <v/>
      </c>
      <c r="H22" s="36"/>
      <c r="I22" s="38"/>
      <c r="L22" s="35"/>
      <c r="M22" s="40"/>
      <c r="N22" s="5" t="str">
        <f t="shared" si="0"/>
        <v/>
      </c>
      <c r="O22" s="6" t="str">
        <f t="shared" si="1"/>
        <v/>
      </c>
      <c r="P22" s="5" t="str">
        <f t="shared" si="2"/>
        <v/>
      </c>
      <c r="Q22" s="40"/>
      <c r="R22" s="38" t="s">
        <v>18</v>
      </c>
      <c r="T22" s="23"/>
      <c r="U22" s="22" t="s">
        <v>38</v>
      </c>
      <c r="V22" s="27"/>
      <c r="W22" s="5"/>
      <c r="X22" s="23"/>
      <c r="Y22" s="22" t="s">
        <v>75</v>
      </c>
      <c r="Z22" s="27"/>
      <c r="AA22" s="3"/>
    </row>
    <row r="23" spans="1:28" ht="12.9" customHeight="1" x14ac:dyDescent="0.35">
      <c r="A23" s="39"/>
      <c r="C23" s="35"/>
      <c r="D23" s="36"/>
      <c r="E23" s="5" t="str">
        <f>IF(OR(D23&lt;&gt;"",H23&lt;&gt;""),IF(D23="G",MAX(E$15:E22)+1,IF(H23="G",MAX(E$15:E22),"")),"")</f>
        <v/>
      </c>
      <c r="F23" s="6" t="str">
        <f t="shared" si="3"/>
        <v/>
      </c>
      <c r="G23" s="5" t="str">
        <f>IF(OR(D23&lt;&gt;"",H23&lt;&gt;""),IF(H23="G",MAX(G$15:G22)+1,IF(D23="G",MAX(G$15:G22),"")),"")</f>
        <v/>
      </c>
      <c r="H23" s="36"/>
      <c r="I23" s="38"/>
      <c r="L23" s="35"/>
      <c r="M23" s="40"/>
      <c r="N23" s="5" t="str">
        <f t="shared" si="0"/>
        <v/>
      </c>
      <c r="O23" s="6" t="str">
        <f t="shared" si="1"/>
        <v/>
      </c>
      <c r="P23" s="5" t="str">
        <f t="shared" si="2"/>
        <v/>
      </c>
      <c r="Q23" s="40"/>
      <c r="R23" s="38" t="s">
        <v>18</v>
      </c>
      <c r="T23" s="23"/>
      <c r="U23" s="22" t="s">
        <v>39</v>
      </c>
      <c r="V23" s="27"/>
      <c r="W23" s="5"/>
      <c r="X23" s="23"/>
      <c r="Y23" s="22" t="s">
        <v>76</v>
      </c>
      <c r="Z23" s="27"/>
      <c r="AA23" s="3"/>
    </row>
    <row r="24" spans="1:28" ht="12.9" customHeight="1" x14ac:dyDescent="0.35">
      <c r="A24" s="39"/>
      <c r="C24" s="35"/>
      <c r="D24" s="36"/>
      <c r="E24" s="5" t="str">
        <f>IF(OR(D24&lt;&gt;"",H24&lt;&gt;""),IF(D24="G",MAX(E$15:E23)+1,IF(H24="G",MAX(E$15:E23),"")),"")</f>
        <v/>
      </c>
      <c r="F24" s="6" t="str">
        <f t="shared" si="3"/>
        <v/>
      </c>
      <c r="G24" s="5" t="str">
        <f>IF(OR(D24&lt;&gt;"",H24&lt;&gt;""),IF(H24="G",MAX(G$15:G23)+1,IF(D24="G",MAX(G$15:G23),"")),"")</f>
        <v/>
      </c>
      <c r="H24" s="36"/>
      <c r="I24" s="38"/>
      <c r="L24" s="35"/>
      <c r="M24" s="40"/>
      <c r="N24" s="5" t="str">
        <f t="shared" si="0"/>
        <v/>
      </c>
      <c r="O24" s="6" t="str">
        <f t="shared" si="1"/>
        <v/>
      </c>
      <c r="P24" s="5" t="str">
        <f t="shared" si="2"/>
        <v/>
      </c>
      <c r="Q24" s="40"/>
      <c r="R24" s="38" t="s">
        <v>18</v>
      </c>
      <c r="T24" s="23"/>
      <c r="U24" s="22" t="s">
        <v>40</v>
      </c>
      <c r="V24" s="27"/>
      <c r="W24" s="5"/>
      <c r="X24" s="23"/>
      <c r="Y24" s="22" t="s">
        <v>77</v>
      </c>
      <c r="Z24" s="27"/>
      <c r="AA24" s="3"/>
    </row>
    <row r="25" spans="1:28" ht="12.9" customHeight="1" x14ac:dyDescent="0.35">
      <c r="A25" s="39"/>
      <c r="C25" s="35"/>
      <c r="D25" s="36"/>
      <c r="E25" s="5" t="str">
        <f>IF(OR(D25&lt;&gt;"",H25&lt;&gt;""),IF(D25="G",MAX(E$15:E24)+1,IF(H25="G",MAX(E$15:E24),"")),"")</f>
        <v/>
      </c>
      <c r="F25" s="6" t="str">
        <f t="shared" si="3"/>
        <v/>
      </c>
      <c r="G25" s="5" t="str">
        <f>IF(OR(D25&lt;&gt;"",H25&lt;&gt;""),IF(H25="G",MAX(G$15:G24)+1,IF(D25="G",MAX(G$15:G24),"")),"")</f>
        <v/>
      </c>
      <c r="H25" s="36"/>
      <c r="I25" s="38"/>
      <c r="L25" s="35"/>
      <c r="M25" s="40"/>
      <c r="N25" s="5" t="str">
        <f t="shared" si="0"/>
        <v/>
      </c>
      <c r="O25" s="6" t="str">
        <f t="shared" si="1"/>
        <v/>
      </c>
      <c r="P25" s="5" t="str">
        <f t="shared" si="2"/>
        <v/>
      </c>
      <c r="Q25" s="40"/>
      <c r="R25" s="38" t="s">
        <v>18</v>
      </c>
      <c r="T25" s="23"/>
      <c r="U25" s="22" t="s">
        <v>41</v>
      </c>
      <c r="V25" s="27"/>
      <c r="W25" s="5"/>
      <c r="X25" s="23"/>
      <c r="Y25" s="22" t="s">
        <v>78</v>
      </c>
      <c r="Z25" s="27"/>
      <c r="AA25" s="3"/>
    </row>
    <row r="26" spans="1:28" ht="12.9" customHeight="1" x14ac:dyDescent="0.35">
      <c r="A26" s="39"/>
      <c r="C26" s="35"/>
      <c r="D26" s="36"/>
      <c r="E26" s="5" t="str">
        <f>IF(OR(D26&lt;&gt;"",H26&lt;&gt;""),IF(D26="G",MAX(E$15:E25)+1,IF(H26="G",MAX(E$15:E25),"")),"")</f>
        <v/>
      </c>
      <c r="F26" s="6" t="str">
        <f t="shared" si="3"/>
        <v/>
      </c>
      <c r="G26" s="5" t="str">
        <f>IF(OR(D26&lt;&gt;"",H26&lt;&gt;""),IF(H26="G",MAX(G$15:G25)+1,IF(D26="G",MAX(G$15:G25),"")),"")</f>
        <v/>
      </c>
      <c r="H26" s="36"/>
      <c r="I26" s="38"/>
      <c r="T26" s="23"/>
      <c r="U26" s="22" t="s">
        <v>42</v>
      </c>
      <c r="V26" s="27"/>
      <c r="W26" s="5"/>
      <c r="X26" s="23"/>
      <c r="Y26" s="22" t="s">
        <v>79</v>
      </c>
      <c r="Z26" s="27"/>
      <c r="AA26" s="3"/>
    </row>
    <row r="27" spans="1:28" ht="12.9" customHeight="1" thickBot="1" x14ac:dyDescent="0.4">
      <c r="A27" s="39"/>
      <c r="C27" s="35"/>
      <c r="D27" s="36"/>
      <c r="E27" s="5" t="str">
        <f>IF(OR(D27&lt;&gt;"",H27&lt;&gt;""),IF(D27="G",MAX(E$15:E26)+1,IF(H27="G",MAX(E$15:E26),"")),"")</f>
        <v/>
      </c>
      <c r="F27" s="6" t="str">
        <f t="shared" si="3"/>
        <v/>
      </c>
      <c r="G27" s="5" t="str">
        <f>IF(OR(D27&lt;&gt;"",H27&lt;&gt;""),IF(H27="G",MAX(G$15:G26)+1,IF(D27="G",MAX(G$15:G26),"")),"")</f>
        <v/>
      </c>
      <c r="H27" s="36"/>
      <c r="I27" s="38"/>
      <c r="K27" s="42" t="s">
        <v>99</v>
      </c>
      <c r="L27" s="42"/>
      <c r="M27" s="42"/>
      <c r="N27" s="42"/>
      <c r="O27" s="42"/>
      <c r="P27" s="42"/>
      <c r="Q27" s="42"/>
      <c r="R27" s="42"/>
      <c r="T27" s="23"/>
      <c r="U27" s="22" t="s">
        <v>43</v>
      </c>
      <c r="V27" s="27"/>
      <c r="W27" s="5"/>
      <c r="X27" s="23"/>
      <c r="Y27" s="22" t="s">
        <v>80</v>
      </c>
      <c r="Z27" s="27"/>
      <c r="AA27" s="3"/>
    </row>
    <row r="28" spans="1:28" ht="12.9" customHeight="1" x14ac:dyDescent="0.35">
      <c r="A28" s="39"/>
      <c r="C28" s="35"/>
      <c r="D28" s="36"/>
      <c r="E28" s="5" t="str">
        <f>IF(OR(D28&lt;&gt;"",H28&lt;&gt;""),IF(D28="G",MAX(E$15:E27)+1,IF(H28="G",MAX(E$15:E27),"")),"")</f>
        <v/>
      </c>
      <c r="F28" s="6" t="str">
        <f t="shared" si="3"/>
        <v/>
      </c>
      <c r="G28" s="5" t="str">
        <f>IF(OR(D28&lt;&gt;"",H28&lt;&gt;""),IF(H28="G",MAX(G$15:G27)+1,IF(D28="G",MAX(G$15:G27),"")),"")</f>
        <v/>
      </c>
      <c r="H28" s="36"/>
      <c r="I28" s="38"/>
      <c r="L28" s="41"/>
      <c r="M28" s="41"/>
      <c r="N28" s="41"/>
      <c r="O28" s="41"/>
      <c r="P28" s="41"/>
      <c r="Q28" s="41"/>
      <c r="R28" s="41"/>
      <c r="T28" s="5"/>
      <c r="V28" s="5"/>
      <c r="W28" s="5"/>
      <c r="X28" s="5"/>
      <c r="Y28" s="7"/>
      <c r="Z28" s="3"/>
      <c r="AA28" s="3"/>
    </row>
    <row r="29" spans="1:28" ht="12.9" customHeight="1" x14ac:dyDescent="0.35">
      <c r="A29" s="39"/>
      <c r="C29" s="35"/>
      <c r="D29" s="36"/>
      <c r="E29" s="5" t="str">
        <f>IF(OR(D29&lt;&gt;"",H29&lt;&gt;""),IF(D29="G",MAX(E$15:E28)+1,IF(H29="G",MAX(E$15:E28),"")),"")</f>
        <v/>
      </c>
      <c r="F29" s="6" t="str">
        <f t="shared" si="3"/>
        <v/>
      </c>
      <c r="G29" s="5" t="str">
        <f>IF(OR(D29&lt;&gt;"",H29&lt;&gt;""),IF(H29="G",MAX(G$15:G28)+1,IF(D29="G",MAX(G$15:G28),"")),"")</f>
        <v/>
      </c>
      <c r="H29" s="36"/>
      <c r="I29" s="38"/>
      <c r="L29" s="4" t="s">
        <v>23</v>
      </c>
      <c r="M29" s="5"/>
      <c r="N29" s="40"/>
      <c r="O29" s="14" t="str">
        <f>IF(L29&lt;&gt;"","-","")</f>
        <v>-</v>
      </c>
      <c r="P29" s="40"/>
      <c r="Q29" s="5"/>
      <c r="R29" s="7"/>
      <c r="T29" s="62" t="s">
        <v>22</v>
      </c>
      <c r="U29" s="63"/>
      <c r="V29" s="64"/>
      <c r="W29" s="64"/>
      <c r="X29" s="64"/>
      <c r="Y29" s="65"/>
      <c r="Z29" s="66"/>
      <c r="AA29" s="3"/>
    </row>
    <row r="30" spans="1:28" ht="12.9" customHeight="1" x14ac:dyDescent="0.35">
      <c r="A30" s="39"/>
      <c r="C30" s="35"/>
      <c r="D30" s="36"/>
      <c r="E30" s="5" t="str">
        <f>IF(OR(D30&lt;&gt;"",H30&lt;&gt;""),IF(D30="G",MAX(E$15:E29)+1,IF(H30="G",MAX(E$15:E29),"")),"")</f>
        <v/>
      </c>
      <c r="F30" s="6" t="str">
        <f t="shared" si="3"/>
        <v/>
      </c>
      <c r="G30" s="5" t="str">
        <f>IF(OR(D30&lt;&gt;"",H30&lt;&gt;""),IF(H30="G",MAX(G$15:G29)+1,IF(D30="G",MAX(G$15:G29),"")),"")</f>
        <v/>
      </c>
      <c r="H30" s="36"/>
      <c r="I30" s="38"/>
      <c r="L30" s="4" t="s">
        <v>24</v>
      </c>
      <c r="M30" s="5"/>
      <c r="N30" s="40"/>
      <c r="O30" s="14" t="str">
        <f t="shared" ref="O30:O38" si="4">IF(L30&lt;&gt;"","-","")</f>
        <v>-</v>
      </c>
      <c r="P30" s="40"/>
      <c r="Q30" s="5"/>
      <c r="R30" s="7"/>
      <c r="T30" s="59"/>
      <c r="U30" s="60" t="s">
        <v>44</v>
      </c>
      <c r="V30" s="61"/>
      <c r="W30" s="5"/>
      <c r="X30" s="59"/>
      <c r="Y30" s="60" t="s">
        <v>81</v>
      </c>
      <c r="Z30" s="61"/>
      <c r="AA30" s="3"/>
    </row>
    <row r="31" spans="1:28" ht="12.9" customHeight="1" x14ac:dyDescent="0.35">
      <c r="A31" s="39"/>
      <c r="C31" s="35"/>
      <c r="D31" s="36"/>
      <c r="E31" s="5" t="str">
        <f>IF(OR(D31&lt;&gt;"",H31&lt;&gt;""),IF(D31="G",MAX(E$15:E30)+1,IF(H31="G",MAX(E$15:E30),"")),"")</f>
        <v/>
      </c>
      <c r="F31" s="6" t="str">
        <f t="shared" si="3"/>
        <v/>
      </c>
      <c r="G31" s="5" t="str">
        <f>IF(OR(D31&lt;&gt;"",H31&lt;&gt;""),IF(H31="G",MAX(G$15:G30)+1,IF(D31="G",MAX(G$15:G30),"")),"")</f>
        <v/>
      </c>
      <c r="H31" s="36"/>
      <c r="I31" s="38"/>
      <c r="L31" s="4" t="s">
        <v>25</v>
      </c>
      <c r="M31" s="5"/>
      <c r="N31" s="40"/>
      <c r="O31" s="14" t="str">
        <f t="shared" si="4"/>
        <v>-</v>
      </c>
      <c r="P31" s="40"/>
      <c r="Q31" s="5"/>
      <c r="R31" s="7"/>
      <c r="T31" s="23"/>
      <c r="U31" s="22" t="s">
        <v>45</v>
      </c>
      <c r="V31" s="27"/>
      <c r="W31" s="5"/>
      <c r="X31" s="23"/>
      <c r="Y31" s="22" t="s">
        <v>82</v>
      </c>
      <c r="Z31" s="27"/>
      <c r="AA31" s="3"/>
    </row>
    <row r="32" spans="1:28" ht="12.9" customHeight="1" x14ac:dyDescent="0.35">
      <c r="A32" s="39"/>
      <c r="C32" s="35"/>
      <c r="D32" s="36"/>
      <c r="E32" s="5" t="str">
        <f>IF(OR(D32&lt;&gt;"",H32&lt;&gt;""),IF(D32="G",MAX(E$15:E31)+1,IF(H32="G",MAX(E$15:E31),"")),"")</f>
        <v/>
      </c>
      <c r="F32" s="6" t="str">
        <f t="shared" si="3"/>
        <v/>
      </c>
      <c r="G32" s="5" t="str">
        <f>IF(OR(D32&lt;&gt;"",H32&lt;&gt;""),IF(H32="G",MAX(G$15:G31)+1,IF(D32="G",MAX(G$15:G31),"")),"")</f>
        <v/>
      </c>
      <c r="H32" s="36"/>
      <c r="I32" s="38"/>
      <c r="L32" s="4" t="s">
        <v>26</v>
      </c>
      <c r="M32" s="5"/>
      <c r="N32" s="40"/>
      <c r="O32" s="14" t="str">
        <f t="shared" si="4"/>
        <v>-</v>
      </c>
      <c r="P32" s="40"/>
      <c r="Q32" s="5"/>
      <c r="R32" s="7"/>
      <c r="T32" s="23"/>
      <c r="U32" s="22" t="s">
        <v>46</v>
      </c>
      <c r="V32" s="27"/>
      <c r="W32" s="5"/>
      <c r="X32" s="23"/>
      <c r="Y32" s="22" t="s">
        <v>83</v>
      </c>
      <c r="Z32" s="27"/>
      <c r="AA32" s="3"/>
    </row>
    <row r="33" spans="1:27" ht="12.9" customHeight="1" x14ac:dyDescent="0.35">
      <c r="A33" s="39"/>
      <c r="C33" s="35"/>
      <c r="D33" s="36"/>
      <c r="E33" s="5" t="str">
        <f>IF(OR(D33&lt;&gt;"",H33&lt;&gt;""),IF(D33="G",MAX(E$15:E32)+1,IF(H33="G",MAX(E$15:E32),"")),"")</f>
        <v/>
      </c>
      <c r="F33" s="6" t="str">
        <f t="shared" si="3"/>
        <v/>
      </c>
      <c r="G33" s="5" t="str">
        <f>IF(OR(D33&lt;&gt;"",H33&lt;&gt;""),IF(H33="G",MAX(G$15:G32)+1,IF(D33="G",MAX(G$15:G32),"")),"")</f>
        <v/>
      </c>
      <c r="H33" s="36"/>
      <c r="I33" s="38"/>
      <c r="L33" s="4" t="s">
        <v>27</v>
      </c>
      <c r="M33" s="5"/>
      <c r="N33" s="40"/>
      <c r="O33" s="14" t="str">
        <f t="shared" si="4"/>
        <v>-</v>
      </c>
      <c r="P33" s="40"/>
      <c r="Q33" s="5"/>
      <c r="R33" s="7"/>
      <c r="T33" s="23"/>
      <c r="U33" s="22" t="s">
        <v>47</v>
      </c>
      <c r="V33" s="27"/>
      <c r="W33" s="5"/>
      <c r="X33" s="23"/>
      <c r="Y33" s="22" t="s">
        <v>84</v>
      </c>
      <c r="Z33" s="27"/>
      <c r="AA33" s="3"/>
    </row>
    <row r="34" spans="1:27" ht="12.9" customHeight="1" x14ac:dyDescent="0.35">
      <c r="A34" s="39"/>
      <c r="C34" s="35"/>
      <c r="D34" s="36"/>
      <c r="E34" s="5" t="str">
        <f>IF(OR(D34&lt;&gt;"",H34&lt;&gt;""),IF(D34="G",MAX(E$15:E33)+1,IF(H34="G",MAX(E$15:E33),"")),"")</f>
        <v/>
      </c>
      <c r="F34" s="6" t="str">
        <f t="shared" si="3"/>
        <v/>
      </c>
      <c r="G34" s="5" t="str">
        <f>IF(OR(D34&lt;&gt;"",H34&lt;&gt;""),IF(H34="G",MAX(G$15:G33)+1,IF(D34="G",MAX(G$15:G33),"")),"")</f>
        <v/>
      </c>
      <c r="H34" s="36"/>
      <c r="I34" s="38"/>
      <c r="L34" s="4" t="s">
        <v>28</v>
      </c>
      <c r="M34" s="5"/>
      <c r="N34" s="40"/>
      <c r="O34" s="14" t="str">
        <f t="shared" si="4"/>
        <v>-</v>
      </c>
      <c r="P34" s="40"/>
      <c r="Q34" s="5"/>
      <c r="R34" s="7"/>
      <c r="T34" s="23"/>
      <c r="U34" s="22" t="s">
        <v>48</v>
      </c>
      <c r="V34" s="27"/>
      <c r="W34" s="5"/>
      <c r="X34" s="23"/>
      <c r="Y34" s="22" t="s">
        <v>85</v>
      </c>
      <c r="Z34" s="27"/>
      <c r="AA34" s="3"/>
    </row>
    <row r="35" spans="1:27" ht="12.9" customHeight="1" x14ac:dyDescent="0.35">
      <c r="A35" s="39"/>
      <c r="C35" s="35"/>
      <c r="D35" s="36"/>
      <c r="E35" s="5" t="str">
        <f>IF(OR(D35&lt;&gt;"",H35&lt;&gt;""),IF(D35="G",MAX(E$15:E34)+1,IF(H35="G",MAX(E$15:E34),"")),"")</f>
        <v/>
      </c>
      <c r="F35" s="6" t="str">
        <f t="shared" si="3"/>
        <v/>
      </c>
      <c r="G35" s="5" t="str">
        <f>IF(OR(D35&lt;&gt;"",H35&lt;&gt;""),IF(H35="G",MAX(G$15:G34)+1,IF(D35="G",MAX(G$15:G34),"")),"")</f>
        <v/>
      </c>
      <c r="H35" s="36"/>
      <c r="I35" s="38"/>
      <c r="L35" s="4" t="s">
        <v>29</v>
      </c>
      <c r="M35" s="5"/>
      <c r="N35" s="40"/>
      <c r="O35" s="14" t="str">
        <f t="shared" si="4"/>
        <v>-</v>
      </c>
      <c r="P35" s="40"/>
      <c r="Q35" s="5"/>
      <c r="R35" s="7"/>
      <c r="T35" s="23"/>
      <c r="U35" s="22" t="s">
        <v>49</v>
      </c>
      <c r="V35" s="27"/>
      <c r="W35" s="5"/>
      <c r="X35" s="23"/>
      <c r="Y35" s="22" t="s">
        <v>86</v>
      </c>
      <c r="Z35" s="27"/>
      <c r="AA35" s="3"/>
    </row>
    <row r="36" spans="1:27" ht="12.9" customHeight="1" thickBot="1" x14ac:dyDescent="0.4">
      <c r="A36" s="39"/>
      <c r="C36" s="35"/>
      <c r="D36" s="36"/>
      <c r="E36" s="5" t="str">
        <f>IF(OR(D36&lt;&gt;"",H36&lt;&gt;""),IF(D36="G",MAX(E$15:E35)+1,IF(H36="G",MAX(E$15:E35),"")),"")</f>
        <v/>
      </c>
      <c r="F36" s="6" t="str">
        <f t="shared" si="3"/>
        <v/>
      </c>
      <c r="G36" s="5" t="str">
        <f>IF(OR(D36&lt;&gt;"",H36&lt;&gt;""),IF(H36="G",MAX(G$15:G35)+1,IF(D36="G",MAX(G$15:G35),"")),"")</f>
        <v/>
      </c>
      <c r="H36" s="36"/>
      <c r="I36" s="38"/>
      <c r="L36" s="4" t="s">
        <v>30</v>
      </c>
      <c r="M36" s="5"/>
      <c r="N36" s="40"/>
      <c r="O36" s="14" t="str">
        <f t="shared" si="4"/>
        <v>-</v>
      </c>
      <c r="P36" s="40"/>
      <c r="Q36" s="5"/>
      <c r="R36" s="7"/>
      <c r="S36" s="18"/>
      <c r="T36" s="23"/>
      <c r="U36" s="22" t="s">
        <v>50</v>
      </c>
      <c r="V36" s="27"/>
      <c r="W36" s="5"/>
      <c r="X36" s="23"/>
      <c r="Y36" s="22" t="s">
        <v>87</v>
      </c>
      <c r="Z36" s="27"/>
      <c r="AA36" s="3"/>
    </row>
    <row r="37" spans="1:27" ht="12.9" customHeight="1" x14ac:dyDescent="0.35">
      <c r="A37" s="39"/>
      <c r="C37" s="35"/>
      <c r="D37" s="36"/>
      <c r="E37" s="5" t="str">
        <f>IF(OR(D37&lt;&gt;"",H37&lt;&gt;""),IF(D37="G",MAX(E$15:E36)+1,IF(H37="G",MAX(E$15:E36),"")),"")</f>
        <v/>
      </c>
      <c r="F37" s="6" t="str">
        <f t="shared" si="3"/>
        <v/>
      </c>
      <c r="G37" s="5" t="str">
        <f>IF(OR(D37&lt;&gt;"",H37&lt;&gt;""),IF(H37="G",MAX(G$15:G36)+1,IF(D37="G",MAX(G$15:G36),"")),"")</f>
        <v/>
      </c>
      <c r="H37" s="36"/>
      <c r="I37" s="38"/>
      <c r="L37" s="4" t="s">
        <v>31</v>
      </c>
      <c r="M37" s="5"/>
      <c r="N37" s="40"/>
      <c r="O37" s="14" t="str">
        <f t="shared" si="4"/>
        <v>-</v>
      </c>
      <c r="P37" s="40"/>
      <c r="Q37" s="5"/>
      <c r="R37" s="7"/>
      <c r="T37" s="23"/>
      <c r="U37" s="22" t="s">
        <v>51</v>
      </c>
      <c r="V37" s="27"/>
      <c r="W37" s="5"/>
      <c r="X37" s="23"/>
      <c r="Y37" s="22" t="s">
        <v>88</v>
      </c>
      <c r="Z37" s="27"/>
      <c r="AA37" s="3"/>
    </row>
    <row r="38" spans="1:27" ht="12.9" customHeight="1" x14ac:dyDescent="0.35">
      <c r="A38" s="39"/>
      <c r="C38" s="35"/>
      <c r="D38" s="36"/>
      <c r="E38" s="5" t="str">
        <f>IF(OR(D38&lt;&gt;"",H38&lt;&gt;""),IF(D38="G",MAX(E$15:E37)+1,IF(H38="G",MAX(E$15:E37),"")),"")</f>
        <v/>
      </c>
      <c r="F38" s="6" t="str">
        <f t="shared" si="3"/>
        <v/>
      </c>
      <c r="G38" s="5" t="str">
        <f>IF(OR(D38&lt;&gt;"",H38&lt;&gt;""),IF(H38="G",MAX(G$15:G37)+1,IF(D38="G",MAX(G$15:G37),"")),"")</f>
        <v/>
      </c>
      <c r="H38" s="36"/>
      <c r="I38" s="38"/>
      <c r="L38" s="4" t="s">
        <v>32</v>
      </c>
      <c r="M38" s="5"/>
      <c r="N38" s="40"/>
      <c r="O38" s="14" t="str">
        <f t="shared" si="4"/>
        <v>-</v>
      </c>
      <c r="P38" s="40"/>
      <c r="Q38" s="5"/>
      <c r="R38" s="7"/>
      <c r="T38" s="23"/>
      <c r="U38" s="22" t="s">
        <v>52</v>
      </c>
      <c r="V38" s="27"/>
      <c r="W38" s="5"/>
      <c r="X38" s="23"/>
      <c r="Y38" s="22" t="s">
        <v>89</v>
      </c>
      <c r="Z38" s="27"/>
      <c r="AA38" s="3"/>
    </row>
    <row r="39" spans="1:27" ht="12.9" customHeight="1" x14ac:dyDescent="0.35">
      <c r="A39" s="39"/>
      <c r="C39" s="35"/>
      <c r="D39" s="36"/>
      <c r="E39" s="5" t="str">
        <f>IF(OR(D39&lt;&gt;"",H39&lt;&gt;""),IF(D39="G",MAX(E$15:E38)+1,IF(H39="G",MAX(E$15:E38),"")),"")</f>
        <v/>
      </c>
      <c r="F39" s="6" t="str">
        <f t="shared" si="3"/>
        <v/>
      </c>
      <c r="G39" s="5" t="str">
        <f>IF(OR(D39&lt;&gt;"",H39&lt;&gt;""),IF(H39="G",MAX(G$15:G38)+1,IF(D39="G",MAX(G$15:G38),"")),"")</f>
        <v/>
      </c>
      <c r="H39" s="36"/>
      <c r="I39" s="38"/>
      <c r="T39" s="23"/>
      <c r="U39" s="22" t="s">
        <v>53</v>
      </c>
      <c r="V39" s="27"/>
      <c r="W39" s="5"/>
      <c r="X39" s="23"/>
      <c r="Y39" s="22" t="s">
        <v>90</v>
      </c>
      <c r="Z39" s="27"/>
      <c r="AA39" s="3"/>
    </row>
    <row r="40" spans="1:27" ht="12.9" customHeight="1" x14ac:dyDescent="0.35">
      <c r="A40" s="39"/>
      <c r="C40" s="35"/>
      <c r="D40" s="36"/>
      <c r="E40" s="5" t="str">
        <f>IF(OR(D40&lt;&gt;"",H40&lt;&gt;""),IF(D40="G",MAX(E$15:E39)+1,IF(H40="G",MAX(E$15:E39),"")),"")</f>
        <v/>
      </c>
      <c r="F40" s="6" t="str">
        <f t="shared" si="3"/>
        <v/>
      </c>
      <c r="G40" s="5" t="str">
        <f>IF(OR(D40&lt;&gt;"",H40&lt;&gt;""),IF(H40="G",MAX(G$15:G39)+1,IF(D40="G",MAX(G$15:G39),"")),"")</f>
        <v/>
      </c>
      <c r="H40" s="36"/>
      <c r="I40" s="38"/>
      <c r="T40" s="23"/>
      <c r="U40" s="22" t="s">
        <v>54</v>
      </c>
      <c r="V40" s="27"/>
      <c r="W40" s="5"/>
      <c r="X40" s="23"/>
      <c r="Y40" s="22" t="s">
        <v>91</v>
      </c>
      <c r="Z40" s="27"/>
      <c r="AA40" s="3"/>
    </row>
    <row r="41" spans="1:27" ht="12.9" customHeight="1" x14ac:dyDescent="0.35">
      <c r="A41" s="39"/>
      <c r="C41" s="35"/>
      <c r="D41" s="36"/>
      <c r="E41" s="5" t="str">
        <f>IF(OR(D41&lt;&gt;"",H41&lt;&gt;""),IF(D41="G",MAX(E$15:E40)+1,IF(H41="G",MAX(E$15:E40),"")),"")</f>
        <v/>
      </c>
      <c r="F41" s="6" t="str">
        <f t="shared" si="3"/>
        <v/>
      </c>
      <c r="G41" s="5" t="str">
        <f>IF(OR(D41&lt;&gt;"",H41&lt;&gt;""),IF(H41="G",MAX(G$15:G40)+1,IF(D41="G",MAX(G$15:G40),"")),"")</f>
        <v/>
      </c>
      <c r="H41" s="36"/>
      <c r="I41" s="38"/>
      <c r="T41" s="23"/>
      <c r="U41" s="22" t="s">
        <v>55</v>
      </c>
      <c r="V41" s="27"/>
      <c r="W41" s="5"/>
      <c r="X41" s="23"/>
      <c r="Y41" s="22" t="s">
        <v>92</v>
      </c>
      <c r="Z41" s="27"/>
      <c r="AA41" s="3"/>
    </row>
    <row r="42" spans="1:27" ht="12.9" customHeight="1" x14ac:dyDescent="0.35">
      <c r="A42" s="39" t="s">
        <v>18</v>
      </c>
      <c r="C42" s="35"/>
      <c r="D42" s="36"/>
      <c r="E42" s="5" t="str">
        <f>IF(OR(D42&lt;&gt;"",H42&lt;&gt;""),IF(D42="G",MAX(E$15:E41)+1,IF(H42="G",MAX(E$15:E41),"")),"")</f>
        <v/>
      </c>
      <c r="F42" s="6" t="str">
        <f t="shared" si="3"/>
        <v/>
      </c>
      <c r="G42" s="5" t="str">
        <f>IF(OR(D42&lt;&gt;"",H42&lt;&gt;""),IF(H42="G",MAX(G$15:G41)+1,IF(D42="G",MAX(G$15:G41),"")),"")</f>
        <v/>
      </c>
      <c r="H42" s="36"/>
      <c r="I42" s="38"/>
      <c r="T42" s="3"/>
      <c r="U42" s="3"/>
      <c r="V42" s="3"/>
      <c r="W42" s="3"/>
      <c r="X42" s="3"/>
      <c r="Y42" s="3"/>
      <c r="Z42" s="3"/>
      <c r="AA42" s="3"/>
    </row>
    <row r="43" spans="1:27" ht="12.9" customHeight="1" x14ac:dyDescent="0.35">
      <c r="A43" s="39" t="s">
        <v>18</v>
      </c>
      <c r="C43" s="35"/>
      <c r="D43" s="36"/>
      <c r="E43" s="5" t="str">
        <f>IF(OR(D43&lt;&gt;"",H43&lt;&gt;""),IF(D43="G",MAX(E$15:E42)+1,IF(H43="G",MAX(E$15:E42),"")),"")</f>
        <v/>
      </c>
      <c r="F43" s="6" t="str">
        <f t="shared" si="3"/>
        <v/>
      </c>
      <c r="G43" s="5" t="str">
        <f>IF(OR(D43&lt;&gt;"",H43&lt;&gt;""),IF(H43="G",MAX(G$15:G42)+1,IF(D43="G",MAX(G$15:G42),"")),"")</f>
        <v/>
      </c>
      <c r="H43" s="36"/>
      <c r="I43" s="38"/>
      <c r="T43" s="3"/>
      <c r="U43" s="3"/>
      <c r="V43" s="3"/>
      <c r="W43" s="3"/>
      <c r="X43" s="3"/>
      <c r="Y43" s="3"/>
      <c r="Z43" s="3"/>
      <c r="AA43" s="3"/>
    </row>
    <row r="44" spans="1:27" ht="12.9" customHeight="1" x14ac:dyDescent="0.35">
      <c r="A44" s="39" t="s">
        <v>18</v>
      </c>
      <c r="C44" s="35"/>
      <c r="D44" s="36"/>
      <c r="E44" s="5" t="str">
        <f>IF(OR(D44&lt;&gt;"",H44&lt;&gt;""),IF(D44="G",MAX(E$15:E43)+1,IF(H44="G",MAX(E$15:E43),"")),"")</f>
        <v/>
      </c>
      <c r="F44" s="6" t="str">
        <f t="shared" si="3"/>
        <v/>
      </c>
      <c r="G44" s="5" t="str">
        <f>IF(OR(D44&lt;&gt;"",H44&lt;&gt;""),IF(H44="G",MAX(G$15:G43)+1,IF(D44="G",MAX(G$15:G43),"")),"")</f>
        <v/>
      </c>
      <c r="H44" s="36"/>
      <c r="I44" s="38"/>
      <c r="T44" s="3"/>
      <c r="U44" s="3"/>
      <c r="V44" s="3"/>
      <c r="W44" s="3"/>
      <c r="X44" s="3"/>
      <c r="Y44" s="3"/>
      <c r="Z44" s="3"/>
      <c r="AA44" s="3"/>
    </row>
    <row r="45" spans="1:27" ht="12.9" customHeight="1" x14ac:dyDescent="0.35">
      <c r="A45" s="39" t="s">
        <v>18</v>
      </c>
      <c r="C45" s="35"/>
      <c r="D45" s="36"/>
      <c r="E45" s="5" t="str">
        <f>IF(OR(D45&lt;&gt;"",H45&lt;&gt;""),IF(D45="G",MAX(E$15:E44)+1,IF(H45="G",MAX(E$15:E44),"")),"")</f>
        <v/>
      </c>
      <c r="F45" s="6" t="str">
        <f t="shared" si="3"/>
        <v/>
      </c>
      <c r="G45" s="5" t="str">
        <f>IF(OR(D45&lt;&gt;"",H45&lt;&gt;""),IF(H45="G",MAX(G$15:G44)+1,IF(D45="G",MAX(G$15:G44),"")),"")</f>
        <v/>
      </c>
      <c r="H45" s="36"/>
      <c r="I45" s="38"/>
      <c r="T45" s="3"/>
      <c r="U45" s="3"/>
      <c r="V45" s="3"/>
      <c r="W45" s="3"/>
      <c r="X45" s="3"/>
      <c r="Y45" s="3"/>
      <c r="Z45" s="3"/>
      <c r="AA45" s="3"/>
    </row>
    <row r="46" spans="1:27" ht="12.9" customHeight="1" x14ac:dyDescent="0.35">
      <c r="A46" s="39" t="s">
        <v>18</v>
      </c>
      <c r="C46" s="35"/>
      <c r="D46" s="36"/>
      <c r="E46" s="5" t="str">
        <f>IF(OR(D46&lt;&gt;"",H46&lt;&gt;""),IF(D46="G",MAX(E$15:E45)+1,IF(H46="G",MAX(E$15:E45),"")),"")</f>
        <v/>
      </c>
      <c r="F46" s="6" t="str">
        <f t="shared" si="3"/>
        <v/>
      </c>
      <c r="G46" s="5" t="str">
        <f>IF(OR(D46&lt;&gt;"",H46&lt;&gt;""),IF(H46="G",MAX(G$15:G45)+1,IF(D46="G",MAX(G$15:G45),"")),"")</f>
        <v/>
      </c>
      <c r="H46" s="36"/>
      <c r="I46" s="38"/>
      <c r="T46" s="3"/>
      <c r="U46" s="3"/>
      <c r="V46" s="3"/>
      <c r="W46" s="3"/>
      <c r="X46" s="3"/>
      <c r="Y46" s="3"/>
      <c r="Z46" s="3"/>
      <c r="AA46" s="3"/>
    </row>
    <row r="47" spans="1:27" ht="12.9" customHeight="1" x14ac:dyDescent="0.35">
      <c r="A47" s="39" t="s">
        <v>18</v>
      </c>
      <c r="C47" s="35"/>
      <c r="D47" s="36"/>
      <c r="E47" s="5" t="str">
        <f>IF(OR(D47&lt;&gt;"",H47&lt;&gt;""),IF(D47="G",MAX(E$15:E46)+1,IF(H47="G",MAX(E$15:E46),"")),"")</f>
        <v/>
      </c>
      <c r="F47" s="6" t="str">
        <f t="shared" si="3"/>
        <v/>
      </c>
      <c r="G47" s="5" t="str">
        <f>IF(OR(D47&lt;&gt;"",H47&lt;&gt;""),IF(H47="G",MAX(G$15:G46)+1,IF(D47="G",MAX(G$15:G46),"")),"")</f>
        <v/>
      </c>
      <c r="H47" s="36"/>
      <c r="I47" s="38"/>
      <c r="T47" s="3"/>
      <c r="U47" s="3"/>
      <c r="V47" s="3"/>
      <c r="W47" s="3"/>
      <c r="X47" s="3"/>
      <c r="Y47" s="3"/>
      <c r="Z47" s="3"/>
      <c r="AA47" s="3"/>
    </row>
    <row r="48" spans="1:27" ht="12.9" customHeight="1" x14ac:dyDescent="0.35">
      <c r="A48" s="39" t="s">
        <v>18</v>
      </c>
      <c r="C48" s="35"/>
      <c r="D48" s="36"/>
      <c r="E48" s="5" t="str">
        <f>IF(OR(D48&lt;&gt;"",H48&lt;&gt;""),IF(D48="G",MAX(E$15:E47)+1,IF(H48="G",MAX(E$15:E47),"")),"")</f>
        <v/>
      </c>
      <c r="F48" s="6" t="str">
        <f t="shared" si="3"/>
        <v/>
      </c>
      <c r="G48" s="5" t="str">
        <f>IF(OR(D48&lt;&gt;"",H48&lt;&gt;""),IF(H48="G",MAX(G$15:G47)+1,IF(D48="G",MAX(G$15:G47),"")),"")</f>
        <v/>
      </c>
      <c r="H48" s="36"/>
      <c r="I48" s="38"/>
      <c r="T48" s="3"/>
      <c r="U48" s="3"/>
      <c r="V48" s="3"/>
      <c r="W48" s="3"/>
      <c r="X48" s="3"/>
      <c r="Y48" s="3"/>
      <c r="Z48" s="3"/>
    </row>
    <row r="49" spans="1:26" ht="12.9" customHeight="1" x14ac:dyDescent="0.35">
      <c r="A49" s="39" t="s">
        <v>18</v>
      </c>
      <c r="C49" s="35"/>
      <c r="D49" s="36"/>
      <c r="E49" s="5" t="str">
        <f>IF(OR(D49&lt;&gt;"",H49&lt;&gt;""),IF(D49="G",MAX(E$15:E48)+1,IF(H49="G",MAX(E$15:E48),"")),"")</f>
        <v/>
      </c>
      <c r="F49" s="6" t="str">
        <f t="shared" si="3"/>
        <v/>
      </c>
      <c r="G49" s="5" t="str">
        <f>IF(OR(D49&lt;&gt;"",H49&lt;&gt;""),IF(H49="G",MAX(G$15:G48)+1,IF(D49="G",MAX(G$15:G48),"")),"")</f>
        <v/>
      </c>
      <c r="H49" s="36"/>
      <c r="I49" s="38"/>
      <c r="T49" s="3"/>
      <c r="U49" s="3"/>
      <c r="V49" s="3"/>
      <c r="W49" s="3"/>
      <c r="X49" s="3"/>
      <c r="Y49" s="3"/>
      <c r="Z49" s="3"/>
    </row>
    <row r="50" spans="1:26" ht="12.9" customHeight="1" x14ac:dyDescent="0.35">
      <c r="A50" s="39" t="s">
        <v>18</v>
      </c>
      <c r="C50" s="35"/>
      <c r="D50" s="36"/>
      <c r="E50" s="5" t="str">
        <f>IF(OR(D50&lt;&gt;"",H50&lt;&gt;""),IF(D50="G",MAX(E$15:E49)+1,IF(H50="G",MAX(E$15:E49),"")),"")</f>
        <v/>
      </c>
      <c r="F50" s="6" t="str">
        <f t="shared" si="3"/>
        <v/>
      </c>
      <c r="G50" s="5" t="str">
        <f>IF(OR(D50&lt;&gt;"",H50&lt;&gt;""),IF(H50="G",MAX(G$15:G49)+1,IF(D50="G",MAX(G$15:G49),"")),"")</f>
        <v/>
      </c>
      <c r="H50" s="36"/>
      <c r="I50" s="38"/>
      <c r="T50" s="3"/>
      <c r="U50" s="3"/>
      <c r="V50" s="3"/>
      <c r="W50" s="3"/>
      <c r="X50" s="3"/>
      <c r="Y50" s="3"/>
      <c r="Z50" s="3"/>
    </row>
    <row r="51" spans="1:26" ht="12.9" customHeight="1" x14ac:dyDescent="0.35">
      <c r="A51" s="39" t="s">
        <v>18</v>
      </c>
      <c r="C51" s="35"/>
      <c r="D51" s="36"/>
      <c r="E51" s="5" t="str">
        <f>IF(OR(D51&lt;&gt;"",H51&lt;&gt;""),IF(D51="G",MAX(E$15:E50)+1,IF(H51="G",MAX(E$15:E50),"")),"")</f>
        <v/>
      </c>
      <c r="F51" s="6" t="str">
        <f t="shared" si="3"/>
        <v/>
      </c>
      <c r="G51" s="5" t="str">
        <f>IF(OR(D51&lt;&gt;"",H51&lt;&gt;""),IF(H51="G",MAX(G$15:G50)+1,IF(D51="G",MAX(G$15:G50),"")),"")</f>
        <v/>
      </c>
      <c r="H51" s="36"/>
      <c r="I51" s="38"/>
      <c r="T51" s="3"/>
      <c r="U51" s="3"/>
      <c r="V51" s="3"/>
      <c r="W51" s="3"/>
      <c r="X51" s="3"/>
      <c r="Y51" s="3"/>
      <c r="Z51" s="3"/>
    </row>
    <row r="52" spans="1:26" ht="12.9" customHeight="1" x14ac:dyDescent="0.35">
      <c r="A52" s="39" t="s">
        <v>18</v>
      </c>
      <c r="C52" s="35"/>
      <c r="D52" s="36"/>
      <c r="E52" s="5" t="str">
        <f>IF(OR(D52&lt;&gt;"",H52&lt;&gt;""),IF(D52="G",MAX(E$15:E51)+1,IF(H52="G",MAX(E$15:E51),"")),"")</f>
        <v/>
      </c>
      <c r="F52" s="6" t="str">
        <f t="shared" si="3"/>
        <v/>
      </c>
      <c r="G52" s="5" t="str">
        <f>IF(OR(D52&lt;&gt;"",H52&lt;&gt;""),IF(H52="G",MAX(G$15:G51)+1,IF(D52="G",MAX(G$15:G51),"")),"")</f>
        <v/>
      </c>
      <c r="H52" s="36"/>
      <c r="I52" s="38"/>
      <c r="T52" s="3"/>
      <c r="U52" s="3"/>
      <c r="V52" s="3"/>
      <c r="W52" s="3"/>
      <c r="X52" s="3"/>
      <c r="Y52" s="3"/>
      <c r="Z52" s="3"/>
    </row>
    <row r="53" spans="1:26" ht="12.9" customHeight="1" x14ac:dyDescent="0.35">
      <c r="A53" s="39" t="s">
        <v>18</v>
      </c>
      <c r="C53" s="35"/>
      <c r="D53" s="36"/>
      <c r="E53" s="5" t="str">
        <f>IF(OR(D53&lt;&gt;"",H53&lt;&gt;""),IF(D53="G",MAX(E$15:E52)+1,IF(H53="G",MAX(E$15:E52),"")),"")</f>
        <v/>
      </c>
      <c r="F53" s="6" t="str">
        <f t="shared" si="3"/>
        <v/>
      </c>
      <c r="G53" s="5" t="str">
        <f>IF(OR(D53&lt;&gt;"",H53&lt;&gt;""),IF(H53="G",MAX(G$15:G52)+1,IF(D53="G",MAX(G$15:G52),"")),"")</f>
        <v/>
      </c>
      <c r="H53" s="36"/>
      <c r="I53" s="38"/>
      <c r="T53" s="3"/>
      <c r="U53" s="3"/>
      <c r="V53" s="3"/>
      <c r="W53" s="3"/>
      <c r="X53" s="3"/>
      <c r="Y53" s="3"/>
      <c r="Z53" s="3"/>
    </row>
    <row r="54" spans="1:26" ht="12.9" customHeight="1" x14ac:dyDescent="0.35">
      <c r="A54" s="39" t="s">
        <v>18</v>
      </c>
      <c r="C54" s="35"/>
      <c r="D54" s="36"/>
      <c r="E54" s="5" t="str">
        <f>IF(OR(D54&lt;&gt;"",H54&lt;&gt;""),IF(D54="G",MAX(E$15:E53)+1,IF(H54="G",MAX(E$15:E53),"")),"")</f>
        <v/>
      </c>
      <c r="F54" s="6" t="str">
        <f t="shared" si="3"/>
        <v/>
      </c>
      <c r="G54" s="5" t="str">
        <f>IF(OR(D54&lt;&gt;"",H54&lt;&gt;""),IF(H54="G",MAX(G$15:G53)+1,IF(D54="G",MAX(G$15:G53),"")),"")</f>
        <v/>
      </c>
      <c r="H54" s="36"/>
      <c r="I54" s="38"/>
      <c r="T54" s="3"/>
      <c r="U54" s="3"/>
      <c r="V54" s="3"/>
      <c r="W54" s="3"/>
      <c r="X54" s="3"/>
      <c r="Y54" s="3"/>
      <c r="Z54" s="3"/>
    </row>
    <row r="55" spans="1:26" ht="12.9" customHeight="1" x14ac:dyDescent="0.35">
      <c r="A55" s="39" t="s">
        <v>18</v>
      </c>
      <c r="C55" s="35"/>
      <c r="D55" s="36"/>
      <c r="E55" s="5" t="str">
        <f>IF(OR(D55&lt;&gt;"",H55&lt;&gt;""),IF(D55="G",MAX(E$15:E54)+1,IF(H55="G",MAX(E$15:E54),"")),"")</f>
        <v/>
      </c>
      <c r="F55" s="6" t="str">
        <f t="shared" si="3"/>
        <v/>
      </c>
      <c r="G55" s="5" t="str">
        <f>IF(OR(D55&lt;&gt;"",H55&lt;&gt;""),IF(H55="G",MAX(G$15:G54)+1,IF(D55="G",MAX(G$15:G54),"")),"")</f>
        <v/>
      </c>
      <c r="H55" s="36"/>
      <c r="I55" s="38"/>
      <c r="T55" s="3"/>
      <c r="U55" s="3"/>
      <c r="V55" s="3"/>
      <c r="W55" s="3"/>
      <c r="X55" s="3"/>
      <c r="Y55" s="3"/>
      <c r="Z55" s="3"/>
    </row>
    <row r="56" spans="1:26" ht="12.9" customHeight="1" x14ac:dyDescent="0.35">
      <c r="A56" s="39" t="s">
        <v>18</v>
      </c>
      <c r="C56" s="35"/>
      <c r="D56" s="36"/>
      <c r="E56" s="5" t="str">
        <f>IF(OR(D56&lt;&gt;"",H56&lt;&gt;""),IF(D56="G",MAX(E$15:E55)+1,IF(H56="G",MAX(E$15:E55),"")),"")</f>
        <v/>
      </c>
      <c r="F56" s="6" t="str">
        <f t="shared" si="3"/>
        <v/>
      </c>
      <c r="G56" s="5" t="str">
        <f>IF(OR(D56&lt;&gt;"",H56&lt;&gt;""),IF(H56="G",MAX(G$15:G55)+1,IF(D56="G",MAX(G$15:G55),"")),"")</f>
        <v/>
      </c>
      <c r="H56" s="36"/>
      <c r="I56" s="38"/>
    </row>
    <row r="57" spans="1:26" ht="12.9" customHeight="1" x14ac:dyDescent="0.35">
      <c r="A57" s="39" t="s">
        <v>18</v>
      </c>
      <c r="C57" s="35"/>
      <c r="D57" s="36"/>
      <c r="E57" s="5" t="str">
        <f>IF(OR(D57&lt;&gt;"",H57&lt;&gt;""),IF(D57="G",MAX(E$15:E56)+1,IF(H57="G",MAX(E$15:E56),"")),"")</f>
        <v/>
      </c>
      <c r="F57" s="6" t="str">
        <f t="shared" si="3"/>
        <v/>
      </c>
      <c r="G57" s="5" t="str">
        <f>IF(OR(D57&lt;&gt;"",H57&lt;&gt;""),IF(H57="G",MAX(G$15:G56)+1,IF(D57="G",MAX(G$15:G56),"")),"")</f>
        <v/>
      </c>
      <c r="H57" s="36"/>
      <c r="I57" s="38"/>
    </row>
    <row r="58" spans="1:26" ht="12.9" customHeight="1" x14ac:dyDescent="0.35">
      <c r="A58" s="39" t="s">
        <v>18</v>
      </c>
      <c r="C58" s="35"/>
      <c r="D58" s="36"/>
      <c r="E58" s="5" t="str">
        <f>IF(OR(D58&lt;&gt;"",H58&lt;&gt;""),IF(D58="G",MAX(E$15:E57)+1,IF(H58="G",MAX(E$15:E57),"")),"")</f>
        <v/>
      </c>
      <c r="F58" s="6" t="str">
        <f t="shared" si="3"/>
        <v/>
      </c>
      <c r="G58" s="5" t="str">
        <f>IF(OR(D58&lt;&gt;"",H58&lt;&gt;""),IF(H58="G",MAX(G$15:G57)+1,IF(D58="G",MAX(G$15:G57),"")),"")</f>
        <v/>
      </c>
      <c r="H58" s="36"/>
      <c r="I58" s="38"/>
    </row>
    <row r="59" spans="1:26" ht="12.9" customHeight="1" x14ac:dyDescent="0.35">
      <c r="A59" s="39" t="s">
        <v>18</v>
      </c>
      <c r="C59" s="35"/>
      <c r="D59" s="36"/>
      <c r="E59" s="5" t="str">
        <f>IF(OR(D59&lt;&gt;"",H59&lt;&gt;""),IF(D59="G",MAX(E$15:E58)+1,IF(H59="G",MAX(E$15:E58),"")),"")</f>
        <v/>
      </c>
      <c r="F59" s="6" t="str">
        <f t="shared" si="3"/>
        <v/>
      </c>
      <c r="G59" s="5" t="str">
        <f>IF(OR(D59&lt;&gt;"",H59&lt;&gt;""),IF(H59="G",MAX(G$15:G58)+1,IF(D59="G",MAX(G$15:G58),"")),"")</f>
        <v/>
      </c>
      <c r="H59" s="36"/>
      <c r="I59" s="38"/>
    </row>
    <row r="60" spans="1:26" ht="12.9" customHeight="1" x14ac:dyDescent="0.35">
      <c r="A60" s="39" t="s">
        <v>18</v>
      </c>
      <c r="C60" s="35"/>
      <c r="D60" s="36"/>
      <c r="E60" s="5" t="str">
        <f>IF(OR(D60&lt;&gt;"",H60&lt;&gt;""),IF(D60="G",MAX(E$15:E59)+1,IF(H60="G",MAX(E$15:E59),"")),"")</f>
        <v/>
      </c>
      <c r="F60" s="6" t="str">
        <f t="shared" si="3"/>
        <v/>
      </c>
      <c r="G60" s="5" t="str">
        <f>IF(OR(D60&lt;&gt;"",H60&lt;&gt;""),IF(H60="G",MAX(G$15:G59)+1,IF(D60="G",MAX(G$15:G59),"")),"")</f>
        <v/>
      </c>
      <c r="H60" s="36"/>
      <c r="I60" s="38"/>
    </row>
    <row r="61" spans="1:26" ht="12.9" customHeight="1" x14ac:dyDescent="0.35">
      <c r="A61" s="39" t="s">
        <v>18</v>
      </c>
      <c r="C61" s="35"/>
      <c r="D61" s="36"/>
      <c r="E61" s="5" t="str">
        <f>IF(OR(D61&lt;&gt;"",H61&lt;&gt;""),IF(D61="G",MAX(E$15:E60)+1,IF(H61="G",MAX(E$15:E60),"")),"")</f>
        <v/>
      </c>
      <c r="F61" s="6" t="str">
        <f t="shared" si="3"/>
        <v/>
      </c>
      <c r="G61" s="5" t="str">
        <f>IF(OR(D61&lt;&gt;"",H61&lt;&gt;""),IF(H61="G",MAX(G$15:G60)+1,IF(D61="G",MAX(G$15:G60),"")),"")</f>
        <v/>
      </c>
      <c r="H61" s="36"/>
      <c r="I61" s="38"/>
    </row>
    <row r="62" spans="1:26" ht="12.9" customHeight="1" x14ac:dyDescent="0.35">
      <c r="A62" s="39" t="s">
        <v>18</v>
      </c>
      <c r="C62" s="35"/>
      <c r="D62" s="36"/>
      <c r="E62" s="5" t="str">
        <f>IF(OR(D62&lt;&gt;"",H62&lt;&gt;""),IF(D62="G",MAX(E$15:E61)+1,IF(H62="G",MAX(E$15:E61),"")),"")</f>
        <v/>
      </c>
      <c r="F62" s="6" t="str">
        <f t="shared" si="3"/>
        <v/>
      </c>
      <c r="G62" s="5" t="str">
        <f>IF(OR(D62&lt;&gt;"",H62&lt;&gt;""),IF(H62="G",MAX(G$15:G61)+1,IF(D62="G",MAX(G$15:G61),"")),"")</f>
        <v/>
      </c>
      <c r="H62" s="36"/>
      <c r="I62" s="38"/>
    </row>
    <row r="63" spans="1:26" ht="12.9" customHeight="1" x14ac:dyDescent="0.35">
      <c r="A63" s="39" t="s">
        <v>18</v>
      </c>
      <c r="C63" s="35"/>
      <c r="D63" s="36"/>
      <c r="E63" s="5" t="str">
        <f>IF(OR(D63&lt;&gt;"",H63&lt;&gt;""),IF(D63="G",MAX(E$15:E62)+1,IF(H63="G",MAX(E$15:E62),"")),"")</f>
        <v/>
      </c>
      <c r="F63" s="6" t="str">
        <f t="shared" si="3"/>
        <v/>
      </c>
      <c r="G63" s="5" t="str">
        <f>IF(OR(D63&lt;&gt;"",H63&lt;&gt;""),IF(H63="G",MAX(G$15:G62)+1,IF(D63="G",MAX(G$15:G62),"")),"")</f>
        <v/>
      </c>
      <c r="H63" s="36"/>
      <c r="I63" s="38"/>
    </row>
    <row r="64" spans="1:26" ht="12.9" customHeight="1" x14ac:dyDescent="0.35">
      <c r="A64" s="39" t="s">
        <v>18</v>
      </c>
      <c r="C64" s="35"/>
      <c r="D64" s="36"/>
      <c r="E64" s="5" t="str">
        <f>IF(OR(D64&lt;&gt;"",H64&lt;&gt;""),IF(D64="G",MAX(E$15:E63)+1,IF(H64="G",MAX(E$15:E63),"")),"")</f>
        <v/>
      </c>
      <c r="F64" s="6" t="str">
        <f t="shared" si="3"/>
        <v/>
      </c>
      <c r="G64" s="5" t="str">
        <f>IF(OR(D64&lt;&gt;"",H64&lt;&gt;""),IF(H64="G",MAX(G$15:G63)+1,IF(D64="G",MAX(G$15:G63),"")),"")</f>
        <v/>
      </c>
      <c r="H64" s="36"/>
      <c r="I64" s="38"/>
    </row>
    <row r="65" spans="1:34" ht="12.9" customHeight="1" x14ac:dyDescent="0.35">
      <c r="A65" s="39" t="s">
        <v>18</v>
      </c>
      <c r="C65" s="35"/>
      <c r="D65" s="36"/>
      <c r="E65" s="5" t="str">
        <f>IF(OR(D65&lt;&gt;"",H65&lt;&gt;""),IF(D65="G",MAX(E$15:E64)+1,IF(H65="G",MAX(E$15:E64),"")),"")</f>
        <v/>
      </c>
      <c r="F65" s="6" t="str">
        <f t="shared" si="3"/>
        <v/>
      </c>
      <c r="G65" s="5" t="str">
        <f>IF(OR(D65&lt;&gt;"",H65&lt;&gt;""),IF(H65="G",MAX(G$15:G64)+1,IF(D65="G",MAX(G$15:G64),"")),"")</f>
        <v/>
      </c>
      <c r="H65" s="36"/>
      <c r="I65" s="38"/>
    </row>
    <row r="66" spans="1:34" s="8" customFormat="1" ht="15" customHeight="1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9"/>
      <c r="U66" s="4"/>
      <c r="V66" s="9"/>
      <c r="AB66" s="3"/>
      <c r="AC66" s="3"/>
      <c r="AD66" s="3"/>
      <c r="AE66" s="3"/>
      <c r="AF66" s="3"/>
      <c r="AG66" s="3"/>
      <c r="AH66" s="3"/>
    </row>
    <row r="67" spans="1:34" s="8" customFormat="1" ht="15" customHeight="1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9"/>
      <c r="U67" s="4"/>
      <c r="V67" s="9"/>
      <c r="AB67" s="3"/>
      <c r="AC67" s="3"/>
      <c r="AD67" s="3"/>
      <c r="AE67" s="3"/>
      <c r="AF67" s="3"/>
      <c r="AG67" s="3"/>
      <c r="AH67" s="3"/>
    </row>
    <row r="68" spans="1:34" s="8" customFormat="1" ht="15" customHeight="1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9"/>
      <c r="U68" s="4"/>
      <c r="V68" s="9"/>
      <c r="AB68" s="3"/>
      <c r="AC68" s="3"/>
      <c r="AD68" s="3"/>
      <c r="AE68" s="3"/>
      <c r="AF68" s="3"/>
      <c r="AG68" s="3"/>
      <c r="AH68" s="3"/>
    </row>
    <row r="69" spans="1:34" s="8" customFormat="1" ht="15" customHeight="1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9"/>
      <c r="U69" s="4"/>
      <c r="V69" s="9"/>
      <c r="AB69" s="3"/>
      <c r="AC69" s="3"/>
      <c r="AD69" s="3"/>
      <c r="AE69" s="3"/>
      <c r="AF69" s="3"/>
      <c r="AG69" s="3"/>
      <c r="AH69" s="3"/>
    </row>
    <row r="70" spans="1:34" s="8" customFormat="1" ht="15" customHeight="1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9"/>
      <c r="U70" s="4"/>
      <c r="V70" s="9"/>
      <c r="AB70" s="3"/>
      <c r="AC70" s="3"/>
      <c r="AD70" s="3"/>
      <c r="AE70" s="3"/>
      <c r="AF70" s="3"/>
      <c r="AG70" s="3"/>
      <c r="AH70" s="3"/>
    </row>
    <row r="71" spans="1:34" s="8" customFormat="1" ht="15" customHeight="1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9"/>
      <c r="U71" s="4"/>
      <c r="V71" s="9"/>
      <c r="AB71" s="3"/>
      <c r="AC71" s="3"/>
      <c r="AD71" s="3"/>
      <c r="AE71" s="3"/>
      <c r="AF71" s="3"/>
      <c r="AG71" s="3"/>
      <c r="AH71" s="3"/>
    </row>
    <row r="72" spans="1:34" s="8" customFormat="1" ht="15" customHeight="1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9"/>
      <c r="U72" s="4"/>
      <c r="V72" s="9"/>
      <c r="AB72" s="3"/>
      <c r="AC72" s="3"/>
      <c r="AD72" s="3"/>
      <c r="AE72" s="3"/>
      <c r="AF72" s="3"/>
      <c r="AG72" s="3"/>
      <c r="AH72" s="3"/>
    </row>
  </sheetData>
  <mergeCells count="7">
    <mergeCell ref="A14:A15"/>
    <mergeCell ref="C14:I14"/>
    <mergeCell ref="K14:R14"/>
    <mergeCell ref="K27:R27"/>
    <mergeCell ref="D4:H4"/>
    <mergeCell ref="D5:H5"/>
    <mergeCell ref="D6:H6"/>
  </mergeCells>
  <dataValidations count="6">
    <dataValidation type="list" allowBlank="1" showInputMessage="1" showErrorMessage="1" sqref="I8">
      <formula1>Formation</formula1>
    </dataValidation>
    <dataValidation type="list" allowBlank="1" showInputMessage="1" showErrorMessage="1" sqref="H16:H65 D16:D65">
      <formula1>StatsCode</formula1>
    </dataValidation>
    <dataValidation type="list" allowBlank="1" showInputMessage="1" showErrorMessage="1" sqref="M16:M25 Q16:Q25">
      <formula1>"G,F"</formula1>
    </dataValidation>
    <dataValidation type="list" allowBlank="1" showInputMessage="1" showErrorMessage="1" sqref="U17:U27 U30:U41">
      <formula1>PlayerPool</formula1>
    </dataValidation>
    <dataValidation type="list" allowBlank="1" showInputMessage="1" showErrorMessage="1" sqref="C16:C65 L16:L25">
      <formula1>$U$17:$U$55</formula1>
    </dataValidation>
    <dataValidation type="list" allowBlank="1" showInputMessage="1" showErrorMessage="1" sqref="R16 I16:I65">
      <formula1>$Y$17:$Y$55</formula1>
    </dataValidation>
  </dataValidations>
  <pageMargins left="0.7" right="0.7" top="0.5" bottom="0.5" header="0.3" footer="0.3"/>
  <pageSetup fitToHeight="0" orientation="landscape" r:id="rId1"/>
  <headerFooter>
    <oddFooter>&amp;R(C) 2019 | EXCELTEMPLATES.ORG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2"/>
  <sheetViews>
    <sheetView showGridLines="0" zoomScaleNormal="100" workbookViewId="0">
      <selection activeCell="K8" sqref="K7:K8"/>
    </sheetView>
  </sheetViews>
  <sheetFormatPr defaultColWidth="8.54296875" defaultRowHeight="14.5" x14ac:dyDescent="0.35"/>
  <cols>
    <col min="1" max="1" width="6.1796875" style="2" customWidth="1"/>
    <col min="2" max="2" width="12.6328125" style="1" customWidth="1"/>
    <col min="3" max="3" width="2.7265625" style="30" customWidth="1"/>
    <col min="4" max="4" width="3.1796875" style="30" bestFit="1" customWidth="1"/>
    <col min="5" max="5" width="16.54296875" style="1" customWidth="1"/>
    <col min="6" max="9" width="6.36328125" style="1" customWidth="1"/>
    <col min="10" max="10" width="4" style="1" customWidth="1"/>
    <col min="11" max="16384" width="8.54296875" style="1"/>
  </cols>
  <sheetData>
    <row r="2" spans="1:9" ht="18.5" x14ac:dyDescent="0.35">
      <c r="D2" s="69" t="s">
        <v>109</v>
      </c>
      <c r="E2" s="70"/>
      <c r="F2" s="70"/>
      <c r="G2" s="70"/>
      <c r="H2" s="70"/>
      <c r="I2" s="70"/>
    </row>
    <row r="4" spans="1:9" ht="29" x14ac:dyDescent="0.35">
      <c r="F4" s="68" t="s">
        <v>93</v>
      </c>
      <c r="G4" s="68" t="s">
        <v>94</v>
      </c>
      <c r="H4" s="68" t="s">
        <v>95</v>
      </c>
      <c r="I4" s="68" t="s">
        <v>97</v>
      </c>
    </row>
    <row r="5" spans="1:9" x14ac:dyDescent="0.35">
      <c r="A5" s="57" t="s">
        <v>106</v>
      </c>
      <c r="B5" s="67" t="s">
        <v>107</v>
      </c>
      <c r="D5" s="57" t="s">
        <v>8</v>
      </c>
      <c r="E5" s="57" t="s">
        <v>16</v>
      </c>
      <c r="F5" s="57" t="s">
        <v>96</v>
      </c>
      <c r="G5" s="57" t="s">
        <v>100</v>
      </c>
      <c r="H5" s="57" t="s">
        <v>101</v>
      </c>
      <c r="I5" s="57" t="s">
        <v>108</v>
      </c>
    </row>
    <row r="6" spans="1:9" x14ac:dyDescent="0.35">
      <c r="A6" s="26" t="s">
        <v>96</v>
      </c>
      <c r="B6" s="31" t="s">
        <v>93</v>
      </c>
      <c r="D6" s="31">
        <v>1</v>
      </c>
      <c r="E6" s="31" t="s">
        <v>33</v>
      </c>
      <c r="F6" s="33">
        <f>COUNTIFS('Match Stats'!$C$16:$C$65,$E6,'Match Stats'!$D$16:$D$65,F$5)</f>
        <v>0</v>
      </c>
      <c r="G6" s="33">
        <f>COUNTIFS('Match Stats'!$C$16:$C$65,$E6,'Match Stats'!$D$16:$D$65,G$5)</f>
        <v>0</v>
      </c>
      <c r="H6" s="33">
        <f>COUNTIFS('Match Stats'!$C$16:$C$65,$E6,'Match Stats'!$D$16:$D$65,H$5)</f>
        <v>0</v>
      </c>
      <c r="I6" s="33">
        <f>COUNTIFS('Match Stats'!$C$16:$C$65,$E6,'Match Stats'!$D$16:$D$65,I$5)</f>
        <v>0</v>
      </c>
    </row>
    <row r="7" spans="1:9" x14ac:dyDescent="0.35">
      <c r="A7" s="29" t="s">
        <v>100</v>
      </c>
      <c r="B7" s="31" t="s">
        <v>94</v>
      </c>
      <c r="D7" s="31">
        <v>2</v>
      </c>
      <c r="E7" s="31" t="s">
        <v>34</v>
      </c>
      <c r="F7" s="33">
        <f>COUNTIFS('Match Stats'!$C$16:$C$65,$E7,'Match Stats'!$D$16:$D$65,F$5)</f>
        <v>0</v>
      </c>
      <c r="G7" s="33">
        <f>COUNTIFS('Match Stats'!$C$16:$C$65,$E7,'Match Stats'!$D$16:$D$65,G$5)</f>
        <v>0</v>
      </c>
      <c r="H7" s="33">
        <f>COUNTIFS('Match Stats'!$C$16:$C$65,$E7,'Match Stats'!$D$16:$D$65,H$5)</f>
        <v>0</v>
      </c>
      <c r="I7" s="33">
        <f>COUNTIFS('Match Stats'!$C$16:$C$65,$E7,'Match Stats'!$D$16:$D$65,I$5)</f>
        <v>0</v>
      </c>
    </row>
    <row r="8" spans="1:9" x14ac:dyDescent="0.35">
      <c r="A8" s="26" t="s">
        <v>101</v>
      </c>
      <c r="B8" s="31" t="s">
        <v>95</v>
      </c>
      <c r="D8" s="31">
        <v>3</v>
      </c>
      <c r="E8" s="31" t="s">
        <v>35</v>
      </c>
      <c r="F8" s="33">
        <f>COUNTIFS('Match Stats'!$C$16:$C$65,$E8,'Match Stats'!$D$16:$D$65,F$5)</f>
        <v>0</v>
      </c>
      <c r="G8" s="33">
        <f>COUNTIFS('Match Stats'!$C$16:$C$65,$E8,'Match Stats'!$D$16:$D$65,G$5)</f>
        <v>0</v>
      </c>
      <c r="H8" s="33">
        <f>COUNTIFS('Match Stats'!$C$16:$C$65,$E8,'Match Stats'!$D$16:$D$65,H$5)</f>
        <v>0</v>
      </c>
      <c r="I8" s="33">
        <f>COUNTIFS('Match Stats'!$C$16:$C$65,$E8,'Match Stats'!$D$16:$D$65,I$5)</f>
        <v>0</v>
      </c>
    </row>
    <row r="9" spans="1:9" x14ac:dyDescent="0.35">
      <c r="A9" s="26" t="s">
        <v>102</v>
      </c>
      <c r="B9" s="31" t="s">
        <v>104</v>
      </c>
      <c r="D9" s="31">
        <v>4</v>
      </c>
      <c r="E9" s="31" t="s">
        <v>36</v>
      </c>
      <c r="F9" s="33">
        <f>COUNTIFS('Match Stats'!$C$16:$C$65,$E9,'Match Stats'!$D$16:$D$65,F$5)</f>
        <v>1</v>
      </c>
      <c r="G9" s="33">
        <f>COUNTIFS('Match Stats'!$C$16:$C$65,$E9,'Match Stats'!$D$16:$D$65,G$5)</f>
        <v>1</v>
      </c>
      <c r="H9" s="33">
        <f>COUNTIFS('Match Stats'!$C$16:$C$65,$E9,'Match Stats'!$D$16:$D$65,H$5)</f>
        <v>0</v>
      </c>
      <c r="I9" s="33">
        <f>COUNTIFS('Match Stats'!$C$16:$C$65,$E9,'Match Stats'!$D$16:$D$65,I$5)</f>
        <v>0</v>
      </c>
    </row>
    <row r="10" spans="1:9" x14ac:dyDescent="0.35">
      <c r="A10" s="26" t="s">
        <v>103</v>
      </c>
      <c r="B10" s="31" t="s">
        <v>105</v>
      </c>
      <c r="D10" s="31">
        <v>5</v>
      </c>
      <c r="E10" s="31" t="s">
        <v>37</v>
      </c>
      <c r="F10" s="33">
        <f>COUNTIFS('Match Stats'!$C$16:$C$65,$E10,'Match Stats'!$D$16:$D$65,F$5)</f>
        <v>0</v>
      </c>
      <c r="G10" s="33">
        <f>COUNTIFS('Match Stats'!$C$16:$C$65,$E10,'Match Stats'!$D$16:$D$65,G$5)</f>
        <v>0</v>
      </c>
      <c r="H10" s="33">
        <f>COUNTIFS('Match Stats'!$C$16:$C$65,$E10,'Match Stats'!$D$16:$D$65,H$5)</f>
        <v>0</v>
      </c>
      <c r="I10" s="33">
        <f>COUNTIFS('Match Stats'!$C$16:$C$65,$E10,'Match Stats'!$D$16:$D$65,I$5)</f>
        <v>0</v>
      </c>
    </row>
    <row r="11" spans="1:9" x14ac:dyDescent="0.35">
      <c r="A11" s="32" t="s">
        <v>108</v>
      </c>
      <c r="B11" s="31" t="s">
        <v>97</v>
      </c>
      <c r="D11" s="31">
        <v>6</v>
      </c>
      <c r="E11" s="31" t="s">
        <v>38</v>
      </c>
      <c r="F11" s="33">
        <f>COUNTIFS('Match Stats'!$C$16:$C$65,$E11,'Match Stats'!$D$16:$D$65,F$5)</f>
        <v>0</v>
      </c>
      <c r="G11" s="33">
        <f>COUNTIFS('Match Stats'!$C$16:$C$65,$E11,'Match Stats'!$D$16:$D$65,G$5)</f>
        <v>0</v>
      </c>
      <c r="H11" s="33">
        <f>COUNTIFS('Match Stats'!$C$16:$C$65,$E11,'Match Stats'!$D$16:$D$65,H$5)</f>
        <v>0</v>
      </c>
      <c r="I11" s="33">
        <f>COUNTIFS('Match Stats'!$C$16:$C$65,$E11,'Match Stats'!$D$16:$D$65,I$5)</f>
        <v>0</v>
      </c>
    </row>
    <row r="12" spans="1:9" x14ac:dyDescent="0.35">
      <c r="A12" s="33"/>
      <c r="B12" s="31"/>
      <c r="D12" s="31">
        <v>7</v>
      </c>
      <c r="E12" s="31" t="s">
        <v>39</v>
      </c>
      <c r="F12" s="33">
        <f>COUNTIFS('Match Stats'!$C$16:$C$65,$E12,'Match Stats'!$D$16:$D$65,F$5)</f>
        <v>0</v>
      </c>
      <c r="G12" s="33">
        <f>COUNTIFS('Match Stats'!$C$16:$C$65,$E12,'Match Stats'!$D$16:$D$65,G$5)</f>
        <v>0</v>
      </c>
      <c r="H12" s="33">
        <f>COUNTIFS('Match Stats'!$C$16:$C$65,$E12,'Match Stats'!$D$16:$D$65,H$5)</f>
        <v>0</v>
      </c>
      <c r="I12" s="33">
        <f>COUNTIFS('Match Stats'!$C$16:$C$65,$E12,'Match Stats'!$D$16:$D$65,I$5)</f>
        <v>0</v>
      </c>
    </row>
    <row r="13" spans="1:9" x14ac:dyDescent="0.35">
      <c r="A13" s="33"/>
      <c r="B13" s="31"/>
      <c r="D13" s="31">
        <v>8</v>
      </c>
      <c r="E13" s="31" t="s">
        <v>40</v>
      </c>
      <c r="F13" s="33">
        <f>COUNTIFS('Match Stats'!$C$16:$C$65,$E13,'Match Stats'!$D$16:$D$65,F$5)</f>
        <v>0</v>
      </c>
      <c r="G13" s="33">
        <f>COUNTIFS('Match Stats'!$C$16:$C$65,$E13,'Match Stats'!$D$16:$D$65,G$5)</f>
        <v>0</v>
      </c>
      <c r="H13" s="33">
        <f>COUNTIFS('Match Stats'!$C$16:$C$65,$E13,'Match Stats'!$D$16:$D$65,H$5)</f>
        <v>0</v>
      </c>
      <c r="I13" s="33">
        <f>COUNTIFS('Match Stats'!$C$16:$C$65,$E13,'Match Stats'!$D$16:$D$65,I$5)</f>
        <v>0</v>
      </c>
    </row>
    <row r="14" spans="1:9" x14ac:dyDescent="0.35">
      <c r="A14" s="33"/>
      <c r="B14" s="31"/>
      <c r="D14" s="31">
        <v>9</v>
      </c>
      <c r="E14" s="31" t="s">
        <v>41</v>
      </c>
      <c r="F14" s="33">
        <f>COUNTIFS('Match Stats'!$C$16:$C$65,$E14,'Match Stats'!$D$16:$D$65,F$5)</f>
        <v>0</v>
      </c>
      <c r="G14" s="33">
        <f>COUNTIFS('Match Stats'!$C$16:$C$65,$E14,'Match Stats'!$D$16:$D$65,G$5)</f>
        <v>0</v>
      </c>
      <c r="H14" s="33">
        <f>COUNTIFS('Match Stats'!$C$16:$C$65,$E14,'Match Stats'!$D$16:$D$65,H$5)</f>
        <v>0</v>
      </c>
      <c r="I14" s="33">
        <f>COUNTIFS('Match Stats'!$C$16:$C$65,$E14,'Match Stats'!$D$16:$D$65,I$5)</f>
        <v>0</v>
      </c>
    </row>
    <row r="15" spans="1:9" x14ac:dyDescent="0.35">
      <c r="A15" s="33"/>
      <c r="B15" s="31"/>
      <c r="D15" s="31">
        <v>10</v>
      </c>
      <c r="E15" s="31" t="s">
        <v>42</v>
      </c>
      <c r="F15" s="33">
        <f>COUNTIFS('Match Stats'!$C$16:$C$65,$E15,'Match Stats'!$D$16:$D$65,F$5)</f>
        <v>0</v>
      </c>
      <c r="G15" s="33">
        <f>COUNTIFS('Match Stats'!$C$16:$C$65,$E15,'Match Stats'!$D$16:$D$65,G$5)</f>
        <v>0</v>
      </c>
      <c r="H15" s="33">
        <f>COUNTIFS('Match Stats'!$C$16:$C$65,$E15,'Match Stats'!$D$16:$D$65,H$5)</f>
        <v>0</v>
      </c>
      <c r="I15" s="33">
        <f>COUNTIFS('Match Stats'!$C$16:$C$65,$E15,'Match Stats'!$D$16:$D$65,I$5)</f>
        <v>0</v>
      </c>
    </row>
    <row r="16" spans="1:9" x14ac:dyDescent="0.35">
      <c r="D16" s="31">
        <v>11</v>
      </c>
      <c r="E16" s="31" t="s">
        <v>43</v>
      </c>
      <c r="F16" s="33">
        <f>COUNTIFS('Match Stats'!$C$16:$C$65,$E16,'Match Stats'!$D$16:$D$65,F$5)</f>
        <v>0</v>
      </c>
      <c r="G16" s="33">
        <f>COUNTIFS('Match Stats'!$C$16:$C$65,$E16,'Match Stats'!$D$16:$D$65,G$5)</f>
        <v>0</v>
      </c>
      <c r="H16" s="33">
        <f>COUNTIFS('Match Stats'!$C$16:$C$65,$E16,'Match Stats'!$D$16:$D$65,H$5)</f>
        <v>0</v>
      </c>
      <c r="I16" s="33">
        <f>COUNTIFS('Match Stats'!$C$16:$C$65,$E16,'Match Stats'!$D$16:$D$65,I$5)</f>
        <v>0</v>
      </c>
    </row>
    <row r="17" spans="4:9" x14ac:dyDescent="0.35">
      <c r="D17" s="31">
        <v>12</v>
      </c>
      <c r="E17" s="31" t="s">
        <v>44</v>
      </c>
      <c r="F17" s="33">
        <f>COUNTIFS('Match Stats'!$C$16:$C$65,$E17,'Match Stats'!$D$16:$D$65,F$5)</f>
        <v>0</v>
      </c>
      <c r="G17" s="33">
        <f>COUNTIFS('Match Stats'!$C$16:$C$65,$E17,'Match Stats'!$D$16:$D$65,G$5)</f>
        <v>0</v>
      </c>
      <c r="H17" s="33">
        <f>COUNTIFS('Match Stats'!$C$16:$C$65,$E17,'Match Stats'!$D$16:$D$65,H$5)</f>
        <v>0</v>
      </c>
      <c r="I17" s="33">
        <f>COUNTIFS('Match Stats'!$C$16:$C$65,$E17,'Match Stats'!$D$16:$D$65,I$5)</f>
        <v>0</v>
      </c>
    </row>
    <row r="18" spans="4:9" x14ac:dyDescent="0.35">
      <c r="D18" s="31">
        <v>13</v>
      </c>
      <c r="E18" s="31" t="s">
        <v>45</v>
      </c>
      <c r="F18" s="33">
        <f>COUNTIFS('Match Stats'!$C$16:$C$65,$E18,'Match Stats'!$D$16:$D$65,F$5)</f>
        <v>0</v>
      </c>
      <c r="G18" s="33">
        <f>COUNTIFS('Match Stats'!$C$16:$C$65,$E18,'Match Stats'!$D$16:$D$65,G$5)</f>
        <v>0</v>
      </c>
      <c r="H18" s="33">
        <f>COUNTIFS('Match Stats'!$C$16:$C$65,$E18,'Match Stats'!$D$16:$D$65,H$5)</f>
        <v>0</v>
      </c>
      <c r="I18" s="33">
        <f>COUNTIFS('Match Stats'!$C$16:$C$65,$E18,'Match Stats'!$D$16:$D$65,I$5)</f>
        <v>0</v>
      </c>
    </row>
    <row r="19" spans="4:9" x14ac:dyDescent="0.35">
      <c r="D19" s="31">
        <v>14</v>
      </c>
      <c r="E19" s="31" t="s">
        <v>46</v>
      </c>
      <c r="F19" s="33">
        <f>COUNTIFS('Match Stats'!$C$16:$C$65,$E19,'Match Stats'!$D$16:$D$65,F$5)</f>
        <v>0</v>
      </c>
      <c r="G19" s="33">
        <f>COUNTIFS('Match Stats'!$C$16:$C$65,$E19,'Match Stats'!$D$16:$D$65,G$5)</f>
        <v>0</v>
      </c>
      <c r="H19" s="33">
        <f>COUNTIFS('Match Stats'!$C$16:$C$65,$E19,'Match Stats'!$D$16:$D$65,H$5)</f>
        <v>0</v>
      </c>
      <c r="I19" s="33">
        <f>COUNTIFS('Match Stats'!$C$16:$C$65,$E19,'Match Stats'!$D$16:$D$65,I$5)</f>
        <v>0</v>
      </c>
    </row>
    <row r="20" spans="4:9" x14ac:dyDescent="0.35">
      <c r="D20" s="31">
        <v>15</v>
      </c>
      <c r="E20" s="31" t="s">
        <v>47</v>
      </c>
      <c r="F20" s="33">
        <f>COUNTIFS('Match Stats'!$C$16:$C$65,$E20,'Match Stats'!$D$16:$D$65,F$5)</f>
        <v>1</v>
      </c>
      <c r="G20" s="33">
        <f>COUNTIFS('Match Stats'!$C$16:$C$65,$E20,'Match Stats'!$D$16:$D$65,G$5)</f>
        <v>0</v>
      </c>
      <c r="H20" s="33">
        <f>COUNTIFS('Match Stats'!$C$16:$C$65,$E20,'Match Stats'!$D$16:$D$65,H$5)</f>
        <v>1</v>
      </c>
      <c r="I20" s="33">
        <f>COUNTIFS('Match Stats'!$C$16:$C$65,$E20,'Match Stats'!$D$16:$D$65,I$5)</f>
        <v>0</v>
      </c>
    </row>
    <row r="21" spans="4:9" x14ac:dyDescent="0.35">
      <c r="D21" s="31">
        <v>16</v>
      </c>
      <c r="E21" s="31" t="s">
        <v>48</v>
      </c>
      <c r="F21" s="33">
        <f>COUNTIFS('Match Stats'!$C$16:$C$65,$E21,'Match Stats'!$D$16:$D$65,F$5)</f>
        <v>0</v>
      </c>
      <c r="G21" s="33">
        <f>COUNTIFS('Match Stats'!$C$16:$C$65,$E21,'Match Stats'!$D$16:$D$65,G$5)</f>
        <v>0</v>
      </c>
      <c r="H21" s="33">
        <f>COUNTIFS('Match Stats'!$C$16:$C$65,$E21,'Match Stats'!$D$16:$D$65,H$5)</f>
        <v>0</v>
      </c>
      <c r="I21" s="33">
        <f>COUNTIFS('Match Stats'!$C$16:$C$65,$E21,'Match Stats'!$D$16:$D$65,I$5)</f>
        <v>0</v>
      </c>
    </row>
    <row r="22" spans="4:9" x14ac:dyDescent="0.35">
      <c r="D22" s="31">
        <v>17</v>
      </c>
      <c r="E22" s="31" t="s">
        <v>49</v>
      </c>
      <c r="F22" s="33">
        <f>COUNTIFS('Match Stats'!$C$16:$C$65,$E22,'Match Stats'!$D$16:$D$65,F$5)</f>
        <v>0</v>
      </c>
      <c r="G22" s="33">
        <f>COUNTIFS('Match Stats'!$C$16:$C$65,$E22,'Match Stats'!$D$16:$D$65,G$5)</f>
        <v>0</v>
      </c>
      <c r="H22" s="33">
        <f>COUNTIFS('Match Stats'!$C$16:$C$65,$E22,'Match Stats'!$D$16:$D$65,H$5)</f>
        <v>0</v>
      </c>
      <c r="I22" s="33">
        <f>COUNTIFS('Match Stats'!$C$16:$C$65,$E22,'Match Stats'!$D$16:$D$65,I$5)</f>
        <v>0</v>
      </c>
    </row>
    <row r="23" spans="4:9" x14ac:dyDescent="0.35">
      <c r="D23" s="31">
        <v>18</v>
      </c>
      <c r="E23" s="31" t="s">
        <v>50</v>
      </c>
      <c r="F23" s="33">
        <f>COUNTIFS('Match Stats'!$C$16:$C$65,$E23,'Match Stats'!$D$16:$D$65,F$5)</f>
        <v>0</v>
      </c>
      <c r="G23" s="33">
        <f>COUNTIFS('Match Stats'!$C$16:$C$65,$E23,'Match Stats'!$D$16:$D$65,G$5)</f>
        <v>0</v>
      </c>
      <c r="H23" s="33">
        <f>COUNTIFS('Match Stats'!$C$16:$C$65,$E23,'Match Stats'!$D$16:$D$65,H$5)</f>
        <v>0</v>
      </c>
      <c r="I23" s="33">
        <f>COUNTIFS('Match Stats'!$C$16:$C$65,$E23,'Match Stats'!$D$16:$D$65,I$5)</f>
        <v>0</v>
      </c>
    </row>
    <row r="24" spans="4:9" x14ac:dyDescent="0.35">
      <c r="D24" s="31">
        <v>19</v>
      </c>
      <c r="E24" s="31" t="s">
        <v>51</v>
      </c>
      <c r="F24" s="33">
        <f>COUNTIFS('Match Stats'!$C$16:$C$65,$E24,'Match Stats'!$D$16:$D$65,F$5)</f>
        <v>0</v>
      </c>
      <c r="G24" s="33">
        <f>COUNTIFS('Match Stats'!$C$16:$C$65,$E24,'Match Stats'!$D$16:$D$65,G$5)</f>
        <v>0</v>
      </c>
      <c r="H24" s="33">
        <f>COUNTIFS('Match Stats'!$C$16:$C$65,$E24,'Match Stats'!$D$16:$D$65,H$5)</f>
        <v>0</v>
      </c>
      <c r="I24" s="33">
        <f>COUNTIFS('Match Stats'!$C$16:$C$65,$E24,'Match Stats'!$D$16:$D$65,I$5)</f>
        <v>0</v>
      </c>
    </row>
    <row r="25" spans="4:9" x14ac:dyDescent="0.35">
      <c r="D25" s="31">
        <v>20</v>
      </c>
      <c r="E25" s="31" t="s">
        <v>52</v>
      </c>
      <c r="F25" s="33">
        <f>COUNTIFS('Match Stats'!$C$16:$C$65,$E25,'Match Stats'!$D$16:$D$65,F$5)</f>
        <v>0</v>
      </c>
      <c r="G25" s="33">
        <f>COUNTIFS('Match Stats'!$C$16:$C$65,$E25,'Match Stats'!$D$16:$D$65,G$5)</f>
        <v>0</v>
      </c>
      <c r="H25" s="33">
        <f>COUNTIFS('Match Stats'!$C$16:$C$65,$E25,'Match Stats'!$D$16:$D$65,H$5)</f>
        <v>0</v>
      </c>
      <c r="I25" s="33">
        <f>COUNTIFS('Match Stats'!$C$16:$C$65,$E25,'Match Stats'!$D$16:$D$65,I$5)</f>
        <v>0</v>
      </c>
    </row>
    <row r="26" spans="4:9" x14ac:dyDescent="0.35">
      <c r="D26" s="31">
        <v>21</v>
      </c>
      <c r="E26" s="31" t="s">
        <v>53</v>
      </c>
      <c r="F26" s="33">
        <f>COUNTIFS('Match Stats'!$C$16:$C$65,$E26,'Match Stats'!$D$16:$D$65,F$5)</f>
        <v>0</v>
      </c>
      <c r="G26" s="33">
        <f>COUNTIFS('Match Stats'!$C$16:$C$65,$E26,'Match Stats'!$D$16:$D$65,G$5)</f>
        <v>0</v>
      </c>
      <c r="H26" s="33">
        <f>COUNTIFS('Match Stats'!$C$16:$C$65,$E26,'Match Stats'!$D$16:$D$65,H$5)</f>
        <v>0</v>
      </c>
      <c r="I26" s="33">
        <f>COUNTIFS('Match Stats'!$C$16:$C$65,$E26,'Match Stats'!$D$16:$D$65,I$5)</f>
        <v>0</v>
      </c>
    </row>
    <row r="27" spans="4:9" x14ac:dyDescent="0.35">
      <c r="D27" s="31">
        <v>22</v>
      </c>
      <c r="E27" s="31" t="s">
        <v>54</v>
      </c>
      <c r="F27" s="33">
        <f>COUNTIFS('Match Stats'!$C$16:$C$65,$E27,'Match Stats'!$D$16:$D$65,F$5)</f>
        <v>0</v>
      </c>
      <c r="G27" s="33">
        <f>COUNTIFS('Match Stats'!$C$16:$C$65,$E27,'Match Stats'!$D$16:$D$65,G$5)</f>
        <v>0</v>
      </c>
      <c r="H27" s="33">
        <f>COUNTIFS('Match Stats'!$C$16:$C$65,$E27,'Match Stats'!$D$16:$D$65,H$5)</f>
        <v>0</v>
      </c>
      <c r="I27" s="33">
        <f>COUNTIFS('Match Stats'!$C$16:$C$65,$E27,'Match Stats'!$D$16:$D$65,I$5)</f>
        <v>0</v>
      </c>
    </row>
    <row r="28" spans="4:9" x14ac:dyDescent="0.35">
      <c r="D28" s="31">
        <v>23</v>
      </c>
      <c r="E28" s="31" t="s">
        <v>55</v>
      </c>
      <c r="F28" s="33">
        <f>COUNTIFS('Match Stats'!$C$16:$C$65,$E28,'Match Stats'!$D$16:$D$65,F$5)</f>
        <v>0</v>
      </c>
      <c r="G28" s="33">
        <f>COUNTIFS('Match Stats'!$C$16:$C$65,$E28,'Match Stats'!$D$16:$D$65,G$5)</f>
        <v>0</v>
      </c>
      <c r="H28" s="33">
        <f>COUNTIFS('Match Stats'!$C$16:$C$65,$E28,'Match Stats'!$D$16:$D$65,H$5)</f>
        <v>0</v>
      </c>
      <c r="I28" s="33">
        <f>COUNTIFS('Match Stats'!$C$16:$C$65,$E28,'Match Stats'!$D$16:$D$65,I$5)</f>
        <v>0</v>
      </c>
    </row>
    <row r="29" spans="4:9" x14ac:dyDescent="0.35">
      <c r="D29" s="31">
        <v>24</v>
      </c>
      <c r="E29" s="31" t="s">
        <v>56</v>
      </c>
      <c r="F29" s="33">
        <f>COUNTIFS('Match Stats'!$C$16:$C$65,$E29,'Match Stats'!$D$16:$D$65,F$5)</f>
        <v>0</v>
      </c>
      <c r="G29" s="33">
        <f>COUNTIFS('Match Stats'!$C$16:$C$65,$E29,'Match Stats'!$D$16:$D$65,G$5)</f>
        <v>0</v>
      </c>
      <c r="H29" s="33">
        <f>COUNTIFS('Match Stats'!$C$16:$C$65,$E29,'Match Stats'!$D$16:$D$65,H$5)</f>
        <v>0</v>
      </c>
      <c r="I29" s="33">
        <f>COUNTIFS('Match Stats'!$C$16:$C$65,$E29,'Match Stats'!$D$16:$D$65,I$5)</f>
        <v>0</v>
      </c>
    </row>
    <row r="30" spans="4:9" x14ac:dyDescent="0.35">
      <c r="D30" s="31">
        <v>25</v>
      </c>
      <c r="E30" s="31" t="s">
        <v>57</v>
      </c>
      <c r="F30" s="33">
        <f>COUNTIFS('Match Stats'!$C$16:$C$65,$E30,'Match Stats'!$D$16:$D$65,F$5)</f>
        <v>0</v>
      </c>
      <c r="G30" s="33">
        <f>COUNTIFS('Match Stats'!$C$16:$C$65,$E30,'Match Stats'!$D$16:$D$65,G$5)</f>
        <v>0</v>
      </c>
      <c r="H30" s="33">
        <f>COUNTIFS('Match Stats'!$C$16:$C$65,$E30,'Match Stats'!$D$16:$D$65,H$5)</f>
        <v>0</v>
      </c>
      <c r="I30" s="33">
        <f>COUNTIFS('Match Stats'!$C$16:$C$65,$E30,'Match Stats'!$D$16:$D$65,I$5)</f>
        <v>0</v>
      </c>
    </row>
    <row r="31" spans="4:9" x14ac:dyDescent="0.35">
      <c r="D31" s="31">
        <v>26</v>
      </c>
      <c r="E31" s="31" t="s">
        <v>58</v>
      </c>
      <c r="F31" s="33">
        <f>COUNTIFS('Match Stats'!$C$16:$C$65,$E31,'Match Stats'!$D$16:$D$65,F$5)</f>
        <v>0</v>
      </c>
      <c r="G31" s="33">
        <f>COUNTIFS('Match Stats'!$C$16:$C$65,$E31,'Match Stats'!$D$16:$D$65,G$5)</f>
        <v>0</v>
      </c>
      <c r="H31" s="33">
        <f>COUNTIFS('Match Stats'!$C$16:$C$65,$E31,'Match Stats'!$D$16:$D$65,H$5)</f>
        <v>0</v>
      </c>
      <c r="I31" s="33">
        <f>COUNTIFS('Match Stats'!$C$16:$C$65,$E31,'Match Stats'!$D$16:$D$65,I$5)</f>
        <v>0</v>
      </c>
    </row>
    <row r="32" spans="4:9" x14ac:dyDescent="0.35">
      <c r="D32" s="31">
        <v>27</v>
      </c>
      <c r="E32" s="31" t="s">
        <v>59</v>
      </c>
      <c r="F32" s="33">
        <f>COUNTIFS('Match Stats'!$C$16:$C$65,$E32,'Match Stats'!$D$16:$D$65,F$5)</f>
        <v>0</v>
      </c>
      <c r="G32" s="33">
        <f>COUNTIFS('Match Stats'!$C$16:$C$65,$E32,'Match Stats'!$D$16:$D$65,G$5)</f>
        <v>0</v>
      </c>
      <c r="H32" s="33">
        <f>COUNTIFS('Match Stats'!$C$16:$C$65,$E32,'Match Stats'!$D$16:$D$65,H$5)</f>
        <v>0</v>
      </c>
      <c r="I32" s="33">
        <f>COUNTIFS('Match Stats'!$C$16:$C$65,$E32,'Match Stats'!$D$16:$D$65,I$5)</f>
        <v>0</v>
      </c>
    </row>
    <row r="33" spans="4:9" x14ac:dyDescent="0.35">
      <c r="D33" s="31">
        <v>28</v>
      </c>
      <c r="E33" s="31" t="s">
        <v>60</v>
      </c>
      <c r="F33" s="33">
        <f>COUNTIFS('Match Stats'!$C$16:$C$65,$E33,'Match Stats'!$D$16:$D$65,F$5)</f>
        <v>0</v>
      </c>
      <c r="G33" s="33">
        <f>COUNTIFS('Match Stats'!$C$16:$C$65,$E33,'Match Stats'!$D$16:$D$65,G$5)</f>
        <v>0</v>
      </c>
      <c r="H33" s="33">
        <f>COUNTIFS('Match Stats'!$C$16:$C$65,$E33,'Match Stats'!$D$16:$D$65,H$5)</f>
        <v>0</v>
      </c>
      <c r="I33" s="33">
        <f>COUNTIFS('Match Stats'!$C$16:$C$65,$E33,'Match Stats'!$D$16:$D$65,I$5)</f>
        <v>0</v>
      </c>
    </row>
    <row r="34" spans="4:9" x14ac:dyDescent="0.35">
      <c r="D34" s="31">
        <v>29</v>
      </c>
      <c r="E34" s="31" t="s">
        <v>61</v>
      </c>
      <c r="F34" s="33">
        <f>COUNTIFS('Match Stats'!$C$16:$C$65,$E34,'Match Stats'!$D$16:$D$65,F$5)</f>
        <v>0</v>
      </c>
      <c r="G34" s="33">
        <f>COUNTIFS('Match Stats'!$C$16:$C$65,$E34,'Match Stats'!$D$16:$D$65,G$5)</f>
        <v>0</v>
      </c>
      <c r="H34" s="33">
        <f>COUNTIFS('Match Stats'!$C$16:$C$65,$E34,'Match Stats'!$D$16:$D$65,H$5)</f>
        <v>0</v>
      </c>
      <c r="I34" s="33">
        <f>COUNTIFS('Match Stats'!$C$16:$C$65,$E34,'Match Stats'!$D$16:$D$65,I$5)</f>
        <v>0</v>
      </c>
    </row>
    <row r="35" spans="4:9" x14ac:dyDescent="0.35">
      <c r="D35" s="31">
        <v>30</v>
      </c>
      <c r="E35" s="31" t="s">
        <v>62</v>
      </c>
      <c r="F35" s="33">
        <f>COUNTIFS('Match Stats'!$C$16:$C$65,$E35,'Match Stats'!$D$16:$D$65,F$5)</f>
        <v>0</v>
      </c>
      <c r="G35" s="33">
        <f>COUNTIFS('Match Stats'!$C$16:$C$65,$E35,'Match Stats'!$D$16:$D$65,G$5)</f>
        <v>0</v>
      </c>
      <c r="H35" s="33">
        <f>COUNTIFS('Match Stats'!$C$16:$C$65,$E35,'Match Stats'!$D$16:$D$65,H$5)</f>
        <v>0</v>
      </c>
      <c r="I35" s="33">
        <f>COUNTIFS('Match Stats'!$C$16:$C$65,$E35,'Match Stats'!$D$16:$D$65,I$5)</f>
        <v>0</v>
      </c>
    </row>
    <row r="36" spans="4:9" x14ac:dyDescent="0.35">
      <c r="D36" s="31">
        <v>31</v>
      </c>
      <c r="E36" s="31" t="s">
        <v>63</v>
      </c>
      <c r="F36" s="33">
        <f>COUNTIFS('Match Stats'!$C$16:$C$65,$E36,'Match Stats'!$D$16:$D$65,F$5)</f>
        <v>0</v>
      </c>
      <c r="G36" s="33">
        <f>COUNTIFS('Match Stats'!$C$16:$C$65,$E36,'Match Stats'!$D$16:$D$65,G$5)</f>
        <v>0</v>
      </c>
      <c r="H36" s="33">
        <f>COUNTIFS('Match Stats'!$C$16:$C$65,$E36,'Match Stats'!$D$16:$D$65,H$5)</f>
        <v>0</v>
      </c>
      <c r="I36" s="33">
        <f>COUNTIFS('Match Stats'!$C$16:$C$65,$E36,'Match Stats'!$D$16:$D$65,I$5)</f>
        <v>0</v>
      </c>
    </row>
    <row r="37" spans="4:9" x14ac:dyDescent="0.35">
      <c r="D37" s="31">
        <v>32</v>
      </c>
      <c r="E37" s="31" t="s">
        <v>64</v>
      </c>
      <c r="F37" s="33">
        <f>COUNTIFS('Match Stats'!$C$16:$C$65,$E37,'Match Stats'!$D$16:$D$65,F$5)</f>
        <v>0</v>
      </c>
      <c r="G37" s="33">
        <f>COUNTIFS('Match Stats'!$C$16:$C$65,$E37,'Match Stats'!$D$16:$D$65,G$5)</f>
        <v>0</v>
      </c>
      <c r="H37" s="33">
        <f>COUNTIFS('Match Stats'!$C$16:$C$65,$E37,'Match Stats'!$D$16:$D$65,H$5)</f>
        <v>0</v>
      </c>
      <c r="I37" s="33">
        <f>COUNTIFS('Match Stats'!$C$16:$C$65,$E37,'Match Stats'!$D$16:$D$65,I$5)</f>
        <v>0</v>
      </c>
    </row>
    <row r="38" spans="4:9" x14ac:dyDescent="0.35">
      <c r="D38" s="31">
        <v>33</v>
      </c>
      <c r="E38" s="31" t="s">
        <v>65</v>
      </c>
      <c r="F38" s="33">
        <f>COUNTIFS('Match Stats'!$C$16:$C$65,$E38,'Match Stats'!$D$16:$D$65,F$5)</f>
        <v>0</v>
      </c>
      <c r="G38" s="33">
        <f>COUNTIFS('Match Stats'!$C$16:$C$65,$E38,'Match Stats'!$D$16:$D$65,G$5)</f>
        <v>0</v>
      </c>
      <c r="H38" s="33">
        <f>COUNTIFS('Match Stats'!$C$16:$C$65,$E38,'Match Stats'!$D$16:$D$65,H$5)</f>
        <v>0</v>
      </c>
      <c r="I38" s="33">
        <f>COUNTIFS('Match Stats'!$C$16:$C$65,$E38,'Match Stats'!$D$16:$D$65,I$5)</f>
        <v>0</v>
      </c>
    </row>
    <row r="39" spans="4:9" x14ac:dyDescent="0.35">
      <c r="D39" s="31">
        <v>34</v>
      </c>
      <c r="E39" s="31" t="s">
        <v>66</v>
      </c>
      <c r="F39" s="33">
        <f>COUNTIFS('Match Stats'!$C$16:$C$65,$E39,'Match Stats'!$D$16:$D$65,F$5)</f>
        <v>0</v>
      </c>
      <c r="G39" s="33">
        <f>COUNTIFS('Match Stats'!$C$16:$C$65,$E39,'Match Stats'!$D$16:$D$65,G$5)</f>
        <v>0</v>
      </c>
      <c r="H39" s="33">
        <f>COUNTIFS('Match Stats'!$C$16:$C$65,$E39,'Match Stats'!$D$16:$D$65,H$5)</f>
        <v>0</v>
      </c>
      <c r="I39" s="33">
        <f>COUNTIFS('Match Stats'!$C$16:$C$65,$E39,'Match Stats'!$D$16:$D$65,I$5)</f>
        <v>0</v>
      </c>
    </row>
    <row r="40" spans="4:9" x14ac:dyDescent="0.35">
      <c r="D40" s="31">
        <v>35</v>
      </c>
      <c r="E40" s="31" t="s">
        <v>67</v>
      </c>
      <c r="F40" s="33">
        <f>COUNTIFS('Match Stats'!$C$16:$C$65,$E40,'Match Stats'!$D$16:$D$65,F$5)</f>
        <v>0</v>
      </c>
      <c r="G40" s="33">
        <f>COUNTIFS('Match Stats'!$C$16:$C$65,$E40,'Match Stats'!$D$16:$D$65,G$5)</f>
        <v>0</v>
      </c>
      <c r="H40" s="33">
        <f>COUNTIFS('Match Stats'!$C$16:$C$65,$E40,'Match Stats'!$D$16:$D$65,H$5)</f>
        <v>0</v>
      </c>
      <c r="I40" s="33">
        <f>COUNTIFS('Match Stats'!$C$16:$C$65,$E40,'Match Stats'!$D$16:$D$65,I$5)</f>
        <v>0</v>
      </c>
    </row>
    <row r="41" spans="4:9" x14ac:dyDescent="0.35">
      <c r="D41" s="31">
        <v>36</v>
      </c>
      <c r="E41" s="31" t="s">
        <v>68</v>
      </c>
      <c r="F41" s="33">
        <f>COUNTIFS('Match Stats'!$C$16:$C$65,$E41,'Match Stats'!$D$16:$D$65,F$5)</f>
        <v>0</v>
      </c>
      <c r="G41" s="33">
        <f>COUNTIFS('Match Stats'!$C$16:$C$65,$E41,'Match Stats'!$D$16:$D$65,G$5)</f>
        <v>0</v>
      </c>
      <c r="H41" s="33">
        <f>COUNTIFS('Match Stats'!$C$16:$C$65,$E41,'Match Stats'!$D$16:$D$65,H$5)</f>
        <v>0</v>
      </c>
      <c r="I41" s="33">
        <f>COUNTIFS('Match Stats'!$C$16:$C$65,$E41,'Match Stats'!$D$16:$D$65,I$5)</f>
        <v>0</v>
      </c>
    </row>
    <row r="42" spans="4:9" x14ac:dyDescent="0.35">
      <c r="D42" s="31">
        <v>37</v>
      </c>
      <c r="E42" s="31" t="s">
        <v>69</v>
      </c>
      <c r="F42" s="33">
        <f>COUNTIFS('Match Stats'!$C$16:$C$65,$E42,'Match Stats'!$D$16:$D$65,F$5)</f>
        <v>0</v>
      </c>
      <c r="G42" s="33">
        <f>COUNTIFS('Match Stats'!$C$16:$C$65,$E42,'Match Stats'!$D$16:$D$65,G$5)</f>
        <v>0</v>
      </c>
      <c r="H42" s="33">
        <f>COUNTIFS('Match Stats'!$C$16:$C$65,$E42,'Match Stats'!$D$16:$D$65,H$5)</f>
        <v>0</v>
      </c>
      <c r="I42" s="33">
        <f>COUNTIFS('Match Stats'!$C$16:$C$65,$E42,'Match Stats'!$D$16:$D$65,I$5)</f>
        <v>0</v>
      </c>
    </row>
  </sheetData>
  <conditionalFormatting sqref="A7">
    <cfRule type="expression" dxfId="0" priority="1">
      <formula>$O$11="G"</formula>
    </cfRule>
  </conditionalFormatting>
  <pageMargins left="0.7" right="0.7" top="0.75" bottom="0.75" header="0.3" footer="0.3"/>
  <pageSetup orientation="portrait" r:id="rId1"/>
  <headerFooter>
    <oddFooter>&amp;R(C) 2019 |  EXCELTEMPLATES.ORG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Match Stats</vt:lpstr>
      <vt:lpstr>Summary</vt:lpstr>
      <vt:lpstr>Penalty</vt:lpstr>
      <vt:lpstr>PlayerPool</vt:lpstr>
      <vt:lpstr>Summary!Print_Area</vt:lpstr>
      <vt:lpstr>'Match Stats'!Print_Titles</vt:lpstr>
      <vt:lpstr>StatsCode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ETORG</dc:creator>
  <cp:lastModifiedBy>Admin</cp:lastModifiedBy>
  <cp:lastPrinted>2019-03-06T13:57:55Z</cp:lastPrinted>
  <dcterms:created xsi:type="dcterms:W3CDTF">2019-03-06T07:36:18Z</dcterms:created>
  <dcterms:modified xsi:type="dcterms:W3CDTF">2019-03-06T13:58:09Z</dcterms:modified>
</cp:coreProperties>
</file>