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6980" windowHeight="9150"/>
  </bookViews>
  <sheets>
    <sheet name="Cash Flow" sheetId="1" r:id="rId1"/>
    <sheet name="Readme" sheetId="2" r:id="rId2"/>
    <sheet name="PSW_Sheet" sheetId="3" state="veryHidden" r:id="rId3"/>
  </sheets>
  <definedNames>
    <definedName name="Company">Readme!$D$5</definedName>
    <definedName name="DBout">#REF!</definedName>
    <definedName name="PSW_CALCULATE_0" hidden="1">'Cash Flow'!$C$5</definedName>
    <definedName name="PSW_SAVE_0" hidden="1">'Cash Flow'!$G$5</definedName>
    <definedName name="PSWGrid_0_0" hidden="1">'Cash Flow'!$L$10:$W$15</definedName>
    <definedName name="PSWGrid_0_1" hidden="1">'Cash Flow'!$L$20:$W$38</definedName>
    <definedName name="PSWGrid_0_2" hidden="1">'Cash Flow'!$L$40:$W$44</definedName>
    <definedName name="PSWGrid_0_3" hidden="1">'Cash Flow'!$K$49:$W$54</definedName>
    <definedName name="PSWInput_0_0" hidden="1">'Cash Flow'!$L$10</definedName>
    <definedName name="PSWInput_0_1" hidden="1">'Cash Flow'!$L$20</definedName>
    <definedName name="PSWInput_0_2" hidden="1">'Cash Flow'!$L$40</definedName>
    <definedName name="PSWInput_0_3" hidden="1">'Cash Flow'!$K$49</definedName>
    <definedName name="PSWList_0_0" hidden="1">'Cash Flow'!$L$10:$W$15</definedName>
    <definedName name="PSWList_0_1" hidden="1">'Cash Flow'!$L$20:$W$38</definedName>
    <definedName name="PSWList_0_2" hidden="1">'Cash Flow'!$L$40:$W$44</definedName>
    <definedName name="PSWList_0_3" hidden="1">'Cash Flow'!$K$49:$W$54</definedName>
    <definedName name="PSWMergedSavingCell_0_0" hidden="1">'Cash Flow'!$K$10</definedName>
    <definedName name="PSWMergedSavingCell_0_1" hidden="1">'Cash Flow'!$L$10</definedName>
    <definedName name="PSWMergedSavingCell_0_10" hidden="1">'Cash Flow'!$U$10</definedName>
    <definedName name="PSWMergedSavingCell_0_100" hidden="1">'Cash Flow'!$T$17</definedName>
    <definedName name="PSWMergedSavingCell_0_101" hidden="1">'Cash Flow'!$U$17</definedName>
    <definedName name="PSWMergedSavingCell_0_102" hidden="1">'Cash Flow'!$V$17</definedName>
    <definedName name="PSWMergedSavingCell_0_103" hidden="1">'Cash Flow'!$W$17</definedName>
    <definedName name="PSWMergedSavingCell_0_104" hidden="1">'Cash Flow'!$K$18</definedName>
    <definedName name="PSWMergedSavingCell_0_105" hidden="1">'Cash Flow'!$L$18</definedName>
    <definedName name="PSWMergedSavingCell_0_106" hidden="1">'Cash Flow'!$M$18</definedName>
    <definedName name="PSWMergedSavingCell_0_107" hidden="1">'Cash Flow'!$N$18</definedName>
    <definedName name="PSWMergedSavingCell_0_108" hidden="1">'Cash Flow'!$O$18</definedName>
    <definedName name="PSWMergedSavingCell_0_109" hidden="1">'Cash Flow'!$P$18</definedName>
    <definedName name="PSWMergedSavingCell_0_11" hidden="1">'Cash Flow'!$V$10</definedName>
    <definedName name="PSWMergedSavingCell_0_110" hidden="1">'Cash Flow'!$Q$18</definedName>
    <definedName name="PSWMergedSavingCell_0_111" hidden="1">'Cash Flow'!$R$18</definedName>
    <definedName name="PSWMergedSavingCell_0_112" hidden="1">'Cash Flow'!$S$18</definedName>
    <definedName name="PSWMergedSavingCell_0_113" hidden="1">'Cash Flow'!$T$18</definedName>
    <definedName name="PSWMergedSavingCell_0_114" hidden="1">'Cash Flow'!$U$18</definedName>
    <definedName name="PSWMergedSavingCell_0_115" hidden="1">'Cash Flow'!$V$18</definedName>
    <definedName name="PSWMergedSavingCell_0_116" hidden="1">'Cash Flow'!$W$18</definedName>
    <definedName name="PSWMergedSavingCell_0_117" hidden="1">'Cash Flow'!$K$19</definedName>
    <definedName name="PSWMergedSavingCell_0_118" hidden="1">'Cash Flow'!$L$19</definedName>
    <definedName name="PSWMergedSavingCell_0_119" hidden="1">'Cash Flow'!$M$19</definedName>
    <definedName name="PSWMergedSavingCell_0_12" hidden="1">'Cash Flow'!$W$10</definedName>
    <definedName name="PSWMergedSavingCell_0_120" hidden="1">'Cash Flow'!$N$19</definedName>
    <definedName name="PSWMergedSavingCell_0_121" hidden="1">'Cash Flow'!$O$19</definedName>
    <definedName name="PSWMergedSavingCell_0_122" hidden="1">'Cash Flow'!$P$19</definedName>
    <definedName name="PSWMergedSavingCell_0_123" hidden="1">'Cash Flow'!$Q$19</definedName>
    <definedName name="PSWMergedSavingCell_0_124" hidden="1">'Cash Flow'!$R$19</definedName>
    <definedName name="PSWMergedSavingCell_0_125" hidden="1">'Cash Flow'!$S$19</definedName>
    <definedName name="PSWMergedSavingCell_0_126" hidden="1">'Cash Flow'!$T$19</definedName>
    <definedName name="PSWMergedSavingCell_0_127" hidden="1">'Cash Flow'!$U$19</definedName>
    <definedName name="PSWMergedSavingCell_0_128" hidden="1">'Cash Flow'!$V$19</definedName>
    <definedName name="PSWMergedSavingCell_0_129" hidden="1">'Cash Flow'!$W$19</definedName>
    <definedName name="PSWMergedSavingCell_0_13" hidden="1">'Cash Flow'!$K$11</definedName>
    <definedName name="PSWMergedSavingCell_0_130" hidden="1">'Cash Flow'!$K$20</definedName>
    <definedName name="PSWMergedSavingCell_0_131" hidden="1">'Cash Flow'!$L$20</definedName>
    <definedName name="PSWMergedSavingCell_0_132" hidden="1">'Cash Flow'!$M$20</definedName>
    <definedName name="PSWMergedSavingCell_0_133" hidden="1">'Cash Flow'!$N$20</definedName>
    <definedName name="PSWMergedSavingCell_0_134" hidden="1">'Cash Flow'!$O$20</definedName>
    <definedName name="PSWMergedSavingCell_0_135" hidden="1">'Cash Flow'!$P$20</definedName>
    <definedName name="PSWMergedSavingCell_0_136" hidden="1">'Cash Flow'!$Q$20</definedName>
    <definedName name="PSWMergedSavingCell_0_137" hidden="1">'Cash Flow'!$R$20</definedName>
    <definedName name="PSWMergedSavingCell_0_138" hidden="1">'Cash Flow'!$S$20</definedName>
    <definedName name="PSWMergedSavingCell_0_139" hidden="1">'Cash Flow'!$T$20</definedName>
    <definedName name="PSWMergedSavingCell_0_14" hidden="1">'Cash Flow'!$L$11</definedName>
    <definedName name="PSWMergedSavingCell_0_140" hidden="1">'Cash Flow'!$U$20</definedName>
    <definedName name="PSWMergedSavingCell_0_141" hidden="1">'Cash Flow'!$V$20</definedName>
    <definedName name="PSWMergedSavingCell_0_142" hidden="1">'Cash Flow'!$W$20</definedName>
    <definedName name="PSWMergedSavingCell_0_143" hidden="1">'Cash Flow'!$K$21</definedName>
    <definedName name="PSWMergedSavingCell_0_144" hidden="1">'Cash Flow'!$L$21</definedName>
    <definedName name="PSWMergedSavingCell_0_145" hidden="1">'Cash Flow'!$M$21</definedName>
    <definedName name="PSWMergedSavingCell_0_146" hidden="1">'Cash Flow'!$N$21</definedName>
    <definedName name="PSWMergedSavingCell_0_147" hidden="1">'Cash Flow'!$O$21</definedName>
    <definedName name="PSWMergedSavingCell_0_148" hidden="1">'Cash Flow'!$P$21</definedName>
    <definedName name="PSWMergedSavingCell_0_149" hidden="1">'Cash Flow'!$Q$21</definedName>
    <definedName name="PSWMergedSavingCell_0_15" hidden="1">'Cash Flow'!$M$11</definedName>
    <definedName name="PSWMergedSavingCell_0_150" hidden="1">'Cash Flow'!$R$21</definedName>
    <definedName name="PSWMergedSavingCell_0_151" hidden="1">'Cash Flow'!$S$21</definedName>
    <definedName name="PSWMergedSavingCell_0_152" hidden="1">'Cash Flow'!$T$21</definedName>
    <definedName name="PSWMergedSavingCell_0_153" hidden="1">'Cash Flow'!$U$21</definedName>
    <definedName name="PSWMergedSavingCell_0_154" hidden="1">'Cash Flow'!$V$21</definedName>
    <definedName name="PSWMergedSavingCell_0_155" hidden="1">'Cash Flow'!$W$21</definedName>
    <definedName name="PSWMergedSavingCell_0_156" hidden="1">'Cash Flow'!$K$22</definedName>
    <definedName name="PSWMergedSavingCell_0_157" hidden="1">'Cash Flow'!$L$22</definedName>
    <definedName name="PSWMergedSavingCell_0_158" hidden="1">'Cash Flow'!$M$22</definedName>
    <definedName name="PSWMergedSavingCell_0_159" hidden="1">'Cash Flow'!$N$22</definedName>
    <definedName name="PSWMergedSavingCell_0_16" hidden="1">'Cash Flow'!$N$11</definedName>
    <definedName name="PSWMergedSavingCell_0_160" hidden="1">'Cash Flow'!$O$22</definedName>
    <definedName name="PSWMergedSavingCell_0_161" hidden="1">'Cash Flow'!$P$22</definedName>
    <definedName name="PSWMergedSavingCell_0_162" hidden="1">'Cash Flow'!$Q$22</definedName>
    <definedName name="PSWMergedSavingCell_0_163" hidden="1">'Cash Flow'!$R$22</definedName>
    <definedName name="PSWMergedSavingCell_0_164" hidden="1">'Cash Flow'!$S$22</definedName>
    <definedName name="PSWMergedSavingCell_0_165" hidden="1">'Cash Flow'!$T$22</definedName>
    <definedName name="PSWMergedSavingCell_0_166" hidden="1">'Cash Flow'!$U$22</definedName>
    <definedName name="PSWMergedSavingCell_0_167" hidden="1">'Cash Flow'!$V$22</definedName>
    <definedName name="PSWMergedSavingCell_0_168" hidden="1">'Cash Flow'!$W$22</definedName>
    <definedName name="PSWMergedSavingCell_0_169" hidden="1">'Cash Flow'!$K$23</definedName>
    <definedName name="PSWMergedSavingCell_0_17" hidden="1">'Cash Flow'!$O$11</definedName>
    <definedName name="PSWMergedSavingCell_0_170" hidden="1">'Cash Flow'!$L$23</definedName>
    <definedName name="PSWMergedSavingCell_0_171" hidden="1">'Cash Flow'!$M$23</definedName>
    <definedName name="PSWMergedSavingCell_0_172" hidden="1">'Cash Flow'!$N$23</definedName>
    <definedName name="PSWMergedSavingCell_0_173" hidden="1">'Cash Flow'!$O$23</definedName>
    <definedName name="PSWMergedSavingCell_0_174" hidden="1">'Cash Flow'!$P$23</definedName>
    <definedName name="PSWMergedSavingCell_0_175" hidden="1">'Cash Flow'!$Q$23</definedName>
    <definedName name="PSWMergedSavingCell_0_176" hidden="1">'Cash Flow'!$R$23</definedName>
    <definedName name="PSWMergedSavingCell_0_177" hidden="1">'Cash Flow'!$S$23</definedName>
    <definedName name="PSWMergedSavingCell_0_178" hidden="1">'Cash Flow'!$T$23</definedName>
    <definedName name="PSWMergedSavingCell_0_179" hidden="1">'Cash Flow'!$U$23</definedName>
    <definedName name="PSWMergedSavingCell_0_18" hidden="1">'Cash Flow'!$P$11</definedName>
    <definedName name="PSWMergedSavingCell_0_180" hidden="1">'Cash Flow'!$V$23</definedName>
    <definedName name="PSWMergedSavingCell_0_181" hidden="1">'Cash Flow'!$W$23</definedName>
    <definedName name="PSWMergedSavingCell_0_182" hidden="1">'Cash Flow'!$K$24</definedName>
    <definedName name="PSWMergedSavingCell_0_183" hidden="1">'Cash Flow'!$L$24</definedName>
    <definedName name="PSWMergedSavingCell_0_184" hidden="1">'Cash Flow'!$M$24</definedName>
    <definedName name="PSWMergedSavingCell_0_185" hidden="1">'Cash Flow'!$N$24</definedName>
    <definedName name="PSWMergedSavingCell_0_186" hidden="1">'Cash Flow'!$O$24</definedName>
    <definedName name="PSWMergedSavingCell_0_187" hidden="1">'Cash Flow'!$P$24</definedName>
    <definedName name="PSWMergedSavingCell_0_188" hidden="1">'Cash Flow'!$Q$24</definedName>
    <definedName name="PSWMergedSavingCell_0_189" hidden="1">'Cash Flow'!$R$24</definedName>
    <definedName name="PSWMergedSavingCell_0_19" hidden="1">'Cash Flow'!$Q$11</definedName>
    <definedName name="PSWMergedSavingCell_0_190" hidden="1">'Cash Flow'!$S$24</definedName>
    <definedName name="PSWMergedSavingCell_0_191" hidden="1">'Cash Flow'!$T$24</definedName>
    <definedName name="PSWMergedSavingCell_0_192" hidden="1">'Cash Flow'!$U$24</definedName>
    <definedName name="PSWMergedSavingCell_0_193" hidden="1">'Cash Flow'!$V$24</definedName>
    <definedName name="PSWMergedSavingCell_0_194" hidden="1">'Cash Flow'!$W$24</definedName>
    <definedName name="PSWMergedSavingCell_0_195" hidden="1">'Cash Flow'!$K$25</definedName>
    <definedName name="PSWMergedSavingCell_0_196" hidden="1">'Cash Flow'!$L$25</definedName>
    <definedName name="PSWMergedSavingCell_0_197" hidden="1">'Cash Flow'!$M$25</definedName>
    <definedName name="PSWMergedSavingCell_0_198" hidden="1">'Cash Flow'!$N$25</definedName>
    <definedName name="PSWMergedSavingCell_0_199" hidden="1">'Cash Flow'!$O$25</definedName>
    <definedName name="PSWMergedSavingCell_0_2" hidden="1">'Cash Flow'!$M$10</definedName>
    <definedName name="PSWMergedSavingCell_0_20" hidden="1">'Cash Flow'!$R$11</definedName>
    <definedName name="PSWMergedSavingCell_0_200" hidden="1">'Cash Flow'!$P$25</definedName>
    <definedName name="PSWMergedSavingCell_0_201" hidden="1">'Cash Flow'!$Q$25</definedName>
    <definedName name="PSWMergedSavingCell_0_202" hidden="1">'Cash Flow'!$R$25</definedName>
    <definedName name="PSWMergedSavingCell_0_203" hidden="1">'Cash Flow'!$S$25</definedName>
    <definedName name="PSWMergedSavingCell_0_204" hidden="1">'Cash Flow'!$T$25</definedName>
    <definedName name="PSWMergedSavingCell_0_205" hidden="1">'Cash Flow'!$U$25</definedName>
    <definedName name="PSWMergedSavingCell_0_206" hidden="1">'Cash Flow'!$V$25</definedName>
    <definedName name="PSWMergedSavingCell_0_207" hidden="1">'Cash Flow'!$W$25</definedName>
    <definedName name="PSWMergedSavingCell_0_208" hidden="1">'Cash Flow'!$K$26</definedName>
    <definedName name="PSWMergedSavingCell_0_209" hidden="1">'Cash Flow'!$L$26</definedName>
    <definedName name="PSWMergedSavingCell_0_21" hidden="1">'Cash Flow'!$S$11</definedName>
    <definedName name="PSWMergedSavingCell_0_210" hidden="1">'Cash Flow'!$M$26</definedName>
    <definedName name="PSWMergedSavingCell_0_211" hidden="1">'Cash Flow'!$N$26</definedName>
    <definedName name="PSWMergedSavingCell_0_212" hidden="1">'Cash Flow'!$O$26</definedName>
    <definedName name="PSWMergedSavingCell_0_213" hidden="1">'Cash Flow'!$P$26</definedName>
    <definedName name="PSWMergedSavingCell_0_214" hidden="1">'Cash Flow'!$Q$26</definedName>
    <definedName name="PSWMergedSavingCell_0_215" hidden="1">'Cash Flow'!$R$26</definedName>
    <definedName name="PSWMergedSavingCell_0_216" hidden="1">'Cash Flow'!$S$26</definedName>
    <definedName name="PSWMergedSavingCell_0_217" hidden="1">'Cash Flow'!$T$26</definedName>
    <definedName name="PSWMergedSavingCell_0_218" hidden="1">'Cash Flow'!$U$26</definedName>
    <definedName name="PSWMergedSavingCell_0_219" hidden="1">'Cash Flow'!$V$26</definedName>
    <definedName name="PSWMergedSavingCell_0_22" hidden="1">'Cash Flow'!$T$11</definedName>
    <definedName name="PSWMergedSavingCell_0_220" hidden="1">'Cash Flow'!$W$26</definedName>
    <definedName name="PSWMergedSavingCell_0_221" hidden="1">'Cash Flow'!$K$27</definedName>
    <definedName name="PSWMergedSavingCell_0_222" hidden="1">'Cash Flow'!$L$27</definedName>
    <definedName name="PSWMergedSavingCell_0_223" hidden="1">'Cash Flow'!$M$27</definedName>
    <definedName name="PSWMergedSavingCell_0_224" hidden="1">'Cash Flow'!$N$27</definedName>
    <definedName name="PSWMergedSavingCell_0_225" hidden="1">'Cash Flow'!$O$27</definedName>
    <definedName name="PSWMergedSavingCell_0_226" hidden="1">'Cash Flow'!$P$27</definedName>
    <definedName name="PSWMergedSavingCell_0_227" hidden="1">'Cash Flow'!$Q$27</definedName>
    <definedName name="PSWMergedSavingCell_0_228" hidden="1">'Cash Flow'!$R$27</definedName>
    <definedName name="PSWMergedSavingCell_0_229" hidden="1">'Cash Flow'!$S$27</definedName>
    <definedName name="PSWMergedSavingCell_0_23" hidden="1">'Cash Flow'!$U$11</definedName>
    <definedName name="PSWMergedSavingCell_0_230" hidden="1">'Cash Flow'!$T$27</definedName>
    <definedName name="PSWMergedSavingCell_0_231" hidden="1">'Cash Flow'!$U$27</definedName>
    <definedName name="PSWMergedSavingCell_0_232" hidden="1">'Cash Flow'!$V$27</definedName>
    <definedName name="PSWMergedSavingCell_0_233" hidden="1">'Cash Flow'!$W$27</definedName>
    <definedName name="PSWMergedSavingCell_0_234" hidden="1">'Cash Flow'!$K$28</definedName>
    <definedName name="PSWMergedSavingCell_0_235" hidden="1">'Cash Flow'!$L$28</definedName>
    <definedName name="PSWMergedSavingCell_0_236" hidden="1">'Cash Flow'!$M$28</definedName>
    <definedName name="PSWMergedSavingCell_0_237" hidden="1">'Cash Flow'!$N$28</definedName>
    <definedName name="PSWMergedSavingCell_0_238" hidden="1">'Cash Flow'!$O$28</definedName>
    <definedName name="PSWMergedSavingCell_0_239" hidden="1">'Cash Flow'!$P$28</definedName>
    <definedName name="PSWMergedSavingCell_0_24" hidden="1">'Cash Flow'!$V$11</definedName>
    <definedName name="PSWMergedSavingCell_0_240" hidden="1">'Cash Flow'!$Q$28</definedName>
    <definedName name="PSWMergedSavingCell_0_241" hidden="1">'Cash Flow'!$R$28</definedName>
    <definedName name="PSWMergedSavingCell_0_242" hidden="1">'Cash Flow'!$S$28</definedName>
    <definedName name="PSWMergedSavingCell_0_243" hidden="1">'Cash Flow'!$T$28</definedName>
    <definedName name="PSWMergedSavingCell_0_244" hidden="1">'Cash Flow'!$U$28</definedName>
    <definedName name="PSWMergedSavingCell_0_245" hidden="1">'Cash Flow'!$V$28</definedName>
    <definedName name="PSWMergedSavingCell_0_246" hidden="1">'Cash Flow'!$W$28</definedName>
    <definedName name="PSWMergedSavingCell_0_247" hidden="1">'Cash Flow'!$K$29</definedName>
    <definedName name="PSWMergedSavingCell_0_248" hidden="1">'Cash Flow'!$L$29</definedName>
    <definedName name="PSWMergedSavingCell_0_249" hidden="1">'Cash Flow'!$M$29</definedName>
    <definedName name="PSWMergedSavingCell_0_25" hidden="1">'Cash Flow'!$W$11</definedName>
    <definedName name="PSWMergedSavingCell_0_250" hidden="1">'Cash Flow'!$N$29</definedName>
    <definedName name="PSWMergedSavingCell_0_251" hidden="1">'Cash Flow'!$O$29</definedName>
    <definedName name="PSWMergedSavingCell_0_252" hidden="1">'Cash Flow'!$P$29</definedName>
    <definedName name="PSWMergedSavingCell_0_253" hidden="1">'Cash Flow'!$Q$29</definedName>
    <definedName name="PSWMergedSavingCell_0_254" hidden="1">'Cash Flow'!$R$29</definedName>
    <definedName name="PSWMergedSavingCell_0_255" hidden="1">'Cash Flow'!$S$29</definedName>
    <definedName name="PSWMergedSavingCell_0_256" hidden="1">'Cash Flow'!$T$29</definedName>
    <definedName name="PSWMergedSavingCell_0_257" hidden="1">'Cash Flow'!$U$29</definedName>
    <definedName name="PSWMergedSavingCell_0_258" hidden="1">'Cash Flow'!$V$29</definedName>
    <definedName name="PSWMergedSavingCell_0_259" hidden="1">'Cash Flow'!$W$29</definedName>
    <definedName name="PSWMergedSavingCell_0_26" hidden="1">'Cash Flow'!$K$12</definedName>
    <definedName name="PSWMergedSavingCell_0_260" hidden="1">'Cash Flow'!$K$30</definedName>
    <definedName name="PSWMergedSavingCell_0_261" hidden="1">'Cash Flow'!$L$30</definedName>
    <definedName name="PSWMergedSavingCell_0_262" hidden="1">'Cash Flow'!$M$30</definedName>
    <definedName name="PSWMergedSavingCell_0_263" hidden="1">'Cash Flow'!$N$30</definedName>
    <definedName name="PSWMergedSavingCell_0_264" hidden="1">'Cash Flow'!$O$30</definedName>
    <definedName name="PSWMergedSavingCell_0_265" hidden="1">'Cash Flow'!$P$30</definedName>
    <definedName name="PSWMergedSavingCell_0_266" hidden="1">'Cash Flow'!$Q$30</definedName>
    <definedName name="PSWMergedSavingCell_0_267" hidden="1">'Cash Flow'!$R$30</definedName>
    <definedName name="PSWMergedSavingCell_0_268" hidden="1">'Cash Flow'!$S$30</definedName>
    <definedName name="PSWMergedSavingCell_0_269" hidden="1">'Cash Flow'!$T$30</definedName>
    <definedName name="PSWMergedSavingCell_0_27" hidden="1">'Cash Flow'!$L$12</definedName>
    <definedName name="PSWMergedSavingCell_0_270" hidden="1">'Cash Flow'!$U$30</definedName>
    <definedName name="PSWMergedSavingCell_0_271" hidden="1">'Cash Flow'!$V$30</definedName>
    <definedName name="PSWMergedSavingCell_0_272" hidden="1">'Cash Flow'!$W$30</definedName>
    <definedName name="PSWMergedSavingCell_0_273" hidden="1">'Cash Flow'!$K$31</definedName>
    <definedName name="PSWMergedSavingCell_0_274" hidden="1">'Cash Flow'!$L$31</definedName>
    <definedName name="PSWMergedSavingCell_0_275" hidden="1">'Cash Flow'!$M$31</definedName>
    <definedName name="PSWMergedSavingCell_0_276" hidden="1">'Cash Flow'!$N$31</definedName>
    <definedName name="PSWMergedSavingCell_0_277" hidden="1">'Cash Flow'!$O$31</definedName>
    <definedName name="PSWMergedSavingCell_0_278" hidden="1">'Cash Flow'!$P$31</definedName>
    <definedName name="PSWMergedSavingCell_0_279" hidden="1">'Cash Flow'!$Q$31</definedName>
    <definedName name="PSWMergedSavingCell_0_28" hidden="1">'Cash Flow'!$M$12</definedName>
    <definedName name="PSWMergedSavingCell_0_280" hidden="1">'Cash Flow'!$R$31</definedName>
    <definedName name="PSWMergedSavingCell_0_281" hidden="1">'Cash Flow'!$S$31</definedName>
    <definedName name="PSWMergedSavingCell_0_282" hidden="1">'Cash Flow'!$T$31</definedName>
    <definedName name="PSWMergedSavingCell_0_283" hidden="1">'Cash Flow'!$U$31</definedName>
    <definedName name="PSWMergedSavingCell_0_284" hidden="1">'Cash Flow'!$V$31</definedName>
    <definedName name="PSWMergedSavingCell_0_285" hidden="1">'Cash Flow'!$W$31</definedName>
    <definedName name="PSWMergedSavingCell_0_286" hidden="1">'Cash Flow'!$K$32</definedName>
    <definedName name="PSWMergedSavingCell_0_287" hidden="1">'Cash Flow'!$L$32</definedName>
    <definedName name="PSWMergedSavingCell_0_288" hidden="1">'Cash Flow'!$M$32</definedName>
    <definedName name="PSWMergedSavingCell_0_289" hidden="1">'Cash Flow'!$N$32</definedName>
    <definedName name="PSWMergedSavingCell_0_29" hidden="1">'Cash Flow'!$N$12</definedName>
    <definedName name="PSWMergedSavingCell_0_290" hidden="1">'Cash Flow'!$O$32</definedName>
    <definedName name="PSWMergedSavingCell_0_291" hidden="1">'Cash Flow'!$P$32</definedName>
    <definedName name="PSWMergedSavingCell_0_292" hidden="1">'Cash Flow'!$Q$32</definedName>
    <definedName name="PSWMergedSavingCell_0_293" hidden="1">'Cash Flow'!$R$32</definedName>
    <definedName name="PSWMergedSavingCell_0_294" hidden="1">'Cash Flow'!$S$32</definedName>
    <definedName name="PSWMergedSavingCell_0_295" hidden="1">'Cash Flow'!$T$32</definedName>
    <definedName name="PSWMergedSavingCell_0_296" hidden="1">'Cash Flow'!$U$32</definedName>
    <definedName name="PSWMergedSavingCell_0_297" hidden="1">'Cash Flow'!$V$32</definedName>
    <definedName name="PSWMergedSavingCell_0_298" hidden="1">'Cash Flow'!$W$32</definedName>
    <definedName name="PSWMergedSavingCell_0_299" hidden="1">'Cash Flow'!$K$33</definedName>
    <definedName name="PSWMergedSavingCell_0_3" hidden="1">'Cash Flow'!$N$10</definedName>
    <definedName name="PSWMergedSavingCell_0_30" hidden="1">'Cash Flow'!$O$12</definedName>
    <definedName name="PSWMergedSavingCell_0_300" hidden="1">'Cash Flow'!$L$33</definedName>
    <definedName name="PSWMergedSavingCell_0_301" hidden="1">'Cash Flow'!$M$33</definedName>
    <definedName name="PSWMergedSavingCell_0_302" hidden="1">'Cash Flow'!$N$33</definedName>
    <definedName name="PSWMergedSavingCell_0_303" hidden="1">'Cash Flow'!$O$33</definedName>
    <definedName name="PSWMergedSavingCell_0_304" hidden="1">'Cash Flow'!$P$33</definedName>
    <definedName name="PSWMergedSavingCell_0_305" hidden="1">'Cash Flow'!$Q$33</definedName>
    <definedName name="PSWMergedSavingCell_0_306" hidden="1">'Cash Flow'!$R$33</definedName>
    <definedName name="PSWMergedSavingCell_0_307" hidden="1">'Cash Flow'!$S$33</definedName>
    <definedName name="PSWMergedSavingCell_0_308" hidden="1">'Cash Flow'!$T$33</definedName>
    <definedName name="PSWMergedSavingCell_0_309" hidden="1">'Cash Flow'!$U$33</definedName>
    <definedName name="PSWMergedSavingCell_0_31" hidden="1">'Cash Flow'!$P$12</definedName>
    <definedName name="PSWMergedSavingCell_0_310" hidden="1">'Cash Flow'!$V$33</definedName>
    <definedName name="PSWMergedSavingCell_0_311" hidden="1">'Cash Flow'!$W$33</definedName>
    <definedName name="PSWMergedSavingCell_0_312" hidden="1">'Cash Flow'!$K$34</definedName>
    <definedName name="PSWMergedSavingCell_0_313" hidden="1">'Cash Flow'!$L$34</definedName>
    <definedName name="PSWMergedSavingCell_0_314" hidden="1">'Cash Flow'!$M$34</definedName>
    <definedName name="PSWMergedSavingCell_0_315" hidden="1">'Cash Flow'!$N$34</definedName>
    <definedName name="PSWMergedSavingCell_0_316" hidden="1">'Cash Flow'!$O$34</definedName>
    <definedName name="PSWMergedSavingCell_0_317" hidden="1">'Cash Flow'!$P$34</definedName>
    <definedName name="PSWMergedSavingCell_0_318" hidden="1">'Cash Flow'!$Q$34</definedName>
    <definedName name="PSWMergedSavingCell_0_319" hidden="1">'Cash Flow'!$R$34</definedName>
    <definedName name="PSWMergedSavingCell_0_32" hidden="1">'Cash Flow'!$Q$12</definedName>
    <definedName name="PSWMergedSavingCell_0_320" hidden="1">'Cash Flow'!$S$34</definedName>
    <definedName name="PSWMergedSavingCell_0_321" hidden="1">'Cash Flow'!$T$34</definedName>
    <definedName name="PSWMergedSavingCell_0_322" hidden="1">'Cash Flow'!$U$34</definedName>
    <definedName name="PSWMergedSavingCell_0_323" hidden="1">'Cash Flow'!$V$34</definedName>
    <definedName name="PSWMergedSavingCell_0_324" hidden="1">'Cash Flow'!$W$34</definedName>
    <definedName name="PSWMergedSavingCell_0_325" hidden="1">'Cash Flow'!$K$35</definedName>
    <definedName name="PSWMergedSavingCell_0_326" hidden="1">'Cash Flow'!$L$35</definedName>
    <definedName name="PSWMergedSavingCell_0_327" hidden="1">'Cash Flow'!$M$35</definedName>
    <definedName name="PSWMergedSavingCell_0_328" hidden="1">'Cash Flow'!$N$35</definedName>
    <definedName name="PSWMergedSavingCell_0_329" hidden="1">'Cash Flow'!$O$35</definedName>
    <definedName name="PSWMergedSavingCell_0_33" hidden="1">'Cash Flow'!$R$12</definedName>
    <definedName name="PSWMergedSavingCell_0_330" hidden="1">'Cash Flow'!$P$35</definedName>
    <definedName name="PSWMergedSavingCell_0_331" hidden="1">'Cash Flow'!$Q$35</definedName>
    <definedName name="PSWMergedSavingCell_0_332" hidden="1">'Cash Flow'!$R$35</definedName>
    <definedName name="PSWMergedSavingCell_0_333" hidden="1">'Cash Flow'!$S$35</definedName>
    <definedName name="PSWMergedSavingCell_0_334" hidden="1">'Cash Flow'!$T$35</definedName>
    <definedName name="PSWMergedSavingCell_0_335" hidden="1">'Cash Flow'!$U$35</definedName>
    <definedName name="PSWMergedSavingCell_0_336" hidden="1">'Cash Flow'!$V$35</definedName>
    <definedName name="PSWMergedSavingCell_0_337" hidden="1">'Cash Flow'!$W$35</definedName>
    <definedName name="PSWMergedSavingCell_0_338" hidden="1">'Cash Flow'!$K$36</definedName>
    <definedName name="PSWMergedSavingCell_0_339" hidden="1">'Cash Flow'!$L$36</definedName>
    <definedName name="PSWMergedSavingCell_0_34" hidden="1">'Cash Flow'!$S$12</definedName>
    <definedName name="PSWMergedSavingCell_0_340" hidden="1">'Cash Flow'!$M$36</definedName>
    <definedName name="PSWMergedSavingCell_0_341" hidden="1">'Cash Flow'!$N$36</definedName>
    <definedName name="PSWMergedSavingCell_0_342" hidden="1">'Cash Flow'!$O$36</definedName>
    <definedName name="PSWMergedSavingCell_0_343" hidden="1">'Cash Flow'!$P$36</definedName>
    <definedName name="PSWMergedSavingCell_0_344" hidden="1">'Cash Flow'!$Q$36</definedName>
    <definedName name="PSWMergedSavingCell_0_345" hidden="1">'Cash Flow'!$R$36</definedName>
    <definedName name="PSWMergedSavingCell_0_346" hidden="1">'Cash Flow'!$S$36</definedName>
    <definedName name="PSWMergedSavingCell_0_347" hidden="1">'Cash Flow'!$T$36</definedName>
    <definedName name="PSWMergedSavingCell_0_348" hidden="1">'Cash Flow'!$U$36</definedName>
    <definedName name="PSWMergedSavingCell_0_349" hidden="1">'Cash Flow'!$V$36</definedName>
    <definedName name="PSWMergedSavingCell_0_35" hidden="1">'Cash Flow'!$T$12</definedName>
    <definedName name="PSWMergedSavingCell_0_350" hidden="1">'Cash Flow'!$W$36</definedName>
    <definedName name="PSWMergedSavingCell_0_351" hidden="1">'Cash Flow'!$K$37</definedName>
    <definedName name="PSWMergedSavingCell_0_352" hidden="1">'Cash Flow'!$L$37</definedName>
    <definedName name="PSWMergedSavingCell_0_353" hidden="1">'Cash Flow'!$M$37</definedName>
    <definedName name="PSWMergedSavingCell_0_354" hidden="1">'Cash Flow'!$N$37</definedName>
    <definedName name="PSWMergedSavingCell_0_355" hidden="1">'Cash Flow'!$O$37</definedName>
    <definedName name="PSWMergedSavingCell_0_356" hidden="1">'Cash Flow'!$P$37</definedName>
    <definedName name="PSWMergedSavingCell_0_357" hidden="1">'Cash Flow'!$Q$37</definedName>
    <definedName name="PSWMergedSavingCell_0_358" hidden="1">'Cash Flow'!$R$37</definedName>
    <definedName name="PSWMergedSavingCell_0_359" hidden="1">'Cash Flow'!$S$37</definedName>
    <definedName name="PSWMergedSavingCell_0_36" hidden="1">'Cash Flow'!$U$12</definedName>
    <definedName name="PSWMergedSavingCell_0_360" hidden="1">'Cash Flow'!$T$37</definedName>
    <definedName name="PSWMergedSavingCell_0_361" hidden="1">'Cash Flow'!$U$37</definedName>
    <definedName name="PSWMergedSavingCell_0_362" hidden="1">'Cash Flow'!$V$37</definedName>
    <definedName name="PSWMergedSavingCell_0_363" hidden="1">'Cash Flow'!$W$37</definedName>
    <definedName name="PSWMergedSavingCell_0_364" hidden="1">'Cash Flow'!$K$38</definedName>
    <definedName name="PSWMergedSavingCell_0_365" hidden="1">'Cash Flow'!$L$38</definedName>
    <definedName name="PSWMergedSavingCell_0_366" hidden="1">'Cash Flow'!$M$38</definedName>
    <definedName name="PSWMergedSavingCell_0_367" hidden="1">'Cash Flow'!$N$38</definedName>
    <definedName name="PSWMergedSavingCell_0_368" hidden="1">'Cash Flow'!$O$38</definedName>
    <definedName name="PSWMergedSavingCell_0_369" hidden="1">'Cash Flow'!$P$38</definedName>
    <definedName name="PSWMergedSavingCell_0_37" hidden="1">'Cash Flow'!$V$12</definedName>
    <definedName name="PSWMergedSavingCell_0_370" hidden="1">'Cash Flow'!$Q$38</definedName>
    <definedName name="PSWMergedSavingCell_0_371" hidden="1">'Cash Flow'!$R$38</definedName>
    <definedName name="PSWMergedSavingCell_0_372" hidden="1">'Cash Flow'!$S$38</definedName>
    <definedName name="PSWMergedSavingCell_0_373" hidden="1">'Cash Flow'!$T$38</definedName>
    <definedName name="PSWMergedSavingCell_0_374" hidden="1">'Cash Flow'!$U$38</definedName>
    <definedName name="PSWMergedSavingCell_0_375" hidden="1">'Cash Flow'!$V$38</definedName>
    <definedName name="PSWMergedSavingCell_0_376" hidden="1">'Cash Flow'!$W$38</definedName>
    <definedName name="PSWMergedSavingCell_0_377" hidden="1">'Cash Flow'!$K$39</definedName>
    <definedName name="PSWMergedSavingCell_0_378" hidden="1">'Cash Flow'!$L$39</definedName>
    <definedName name="PSWMergedSavingCell_0_379" hidden="1">'Cash Flow'!$M$39</definedName>
    <definedName name="PSWMergedSavingCell_0_38" hidden="1">'Cash Flow'!$W$12</definedName>
    <definedName name="PSWMergedSavingCell_0_380" hidden="1">'Cash Flow'!$N$39</definedName>
    <definedName name="PSWMergedSavingCell_0_381" hidden="1">'Cash Flow'!$O$39</definedName>
    <definedName name="PSWMergedSavingCell_0_382" hidden="1">'Cash Flow'!$P$39</definedName>
    <definedName name="PSWMergedSavingCell_0_383" hidden="1">'Cash Flow'!$Q$39</definedName>
    <definedName name="PSWMergedSavingCell_0_384" hidden="1">'Cash Flow'!$R$39</definedName>
    <definedName name="PSWMergedSavingCell_0_385" hidden="1">'Cash Flow'!$S$39</definedName>
    <definedName name="PSWMergedSavingCell_0_386" hidden="1">'Cash Flow'!$T$39</definedName>
    <definedName name="PSWMergedSavingCell_0_387" hidden="1">'Cash Flow'!$U$39</definedName>
    <definedName name="PSWMergedSavingCell_0_388" hidden="1">'Cash Flow'!$V$39</definedName>
    <definedName name="PSWMergedSavingCell_0_389" hidden="1">'Cash Flow'!$W$39</definedName>
    <definedName name="PSWMergedSavingCell_0_39" hidden="1">'Cash Flow'!$K$13</definedName>
    <definedName name="PSWMergedSavingCell_0_390" hidden="1">'Cash Flow'!$K$40</definedName>
    <definedName name="PSWMergedSavingCell_0_391" hidden="1">'Cash Flow'!$L$40</definedName>
    <definedName name="PSWMergedSavingCell_0_392" hidden="1">'Cash Flow'!$M$40</definedName>
    <definedName name="PSWMergedSavingCell_0_393" hidden="1">'Cash Flow'!$N$40</definedName>
    <definedName name="PSWMergedSavingCell_0_394" hidden="1">'Cash Flow'!$O$40</definedName>
    <definedName name="PSWMergedSavingCell_0_395" hidden="1">'Cash Flow'!$P$40</definedName>
    <definedName name="PSWMergedSavingCell_0_396" hidden="1">'Cash Flow'!$Q$40</definedName>
    <definedName name="PSWMergedSavingCell_0_397" hidden="1">'Cash Flow'!$R$40</definedName>
    <definedName name="PSWMergedSavingCell_0_398" hidden="1">'Cash Flow'!$S$40</definedName>
    <definedName name="PSWMergedSavingCell_0_399" hidden="1">'Cash Flow'!$T$40</definedName>
    <definedName name="PSWMergedSavingCell_0_4" hidden="1">'Cash Flow'!$O$10</definedName>
    <definedName name="PSWMergedSavingCell_0_40" hidden="1">'Cash Flow'!$L$13</definedName>
    <definedName name="PSWMergedSavingCell_0_400" hidden="1">'Cash Flow'!$U$40</definedName>
    <definedName name="PSWMergedSavingCell_0_401" hidden="1">'Cash Flow'!$V$40</definedName>
    <definedName name="PSWMergedSavingCell_0_402" hidden="1">'Cash Flow'!$W$40</definedName>
    <definedName name="PSWMergedSavingCell_0_403" hidden="1">'Cash Flow'!$K$41</definedName>
    <definedName name="PSWMergedSavingCell_0_404" hidden="1">'Cash Flow'!$L$41</definedName>
    <definedName name="PSWMergedSavingCell_0_405" hidden="1">'Cash Flow'!$M$41</definedName>
    <definedName name="PSWMergedSavingCell_0_406" hidden="1">'Cash Flow'!$N$41</definedName>
    <definedName name="PSWMergedSavingCell_0_407" hidden="1">'Cash Flow'!$O$41</definedName>
    <definedName name="PSWMergedSavingCell_0_408" hidden="1">'Cash Flow'!$P$41</definedName>
    <definedName name="PSWMergedSavingCell_0_409" hidden="1">'Cash Flow'!$Q$41</definedName>
    <definedName name="PSWMergedSavingCell_0_41" hidden="1">'Cash Flow'!$M$13</definedName>
    <definedName name="PSWMergedSavingCell_0_410" hidden="1">'Cash Flow'!$R$41</definedName>
    <definedName name="PSWMergedSavingCell_0_411" hidden="1">'Cash Flow'!$S$41</definedName>
    <definedName name="PSWMergedSavingCell_0_412" hidden="1">'Cash Flow'!$T$41</definedName>
    <definedName name="PSWMergedSavingCell_0_413" hidden="1">'Cash Flow'!$U$41</definedName>
    <definedName name="PSWMergedSavingCell_0_414" hidden="1">'Cash Flow'!$V$41</definedName>
    <definedName name="PSWMergedSavingCell_0_415" hidden="1">'Cash Flow'!$W$41</definedName>
    <definedName name="PSWMergedSavingCell_0_416" hidden="1">'Cash Flow'!$K$42</definedName>
    <definedName name="PSWMergedSavingCell_0_417" hidden="1">'Cash Flow'!$L$42</definedName>
    <definedName name="PSWMergedSavingCell_0_418" hidden="1">'Cash Flow'!$M$42</definedName>
    <definedName name="PSWMergedSavingCell_0_419" hidden="1">'Cash Flow'!$N$42</definedName>
    <definedName name="PSWMergedSavingCell_0_42" hidden="1">'Cash Flow'!$N$13</definedName>
    <definedName name="PSWMergedSavingCell_0_420" hidden="1">'Cash Flow'!$O$42</definedName>
    <definedName name="PSWMergedSavingCell_0_421" hidden="1">'Cash Flow'!$P$42</definedName>
    <definedName name="PSWMergedSavingCell_0_422" hidden="1">'Cash Flow'!$Q$42</definedName>
    <definedName name="PSWMergedSavingCell_0_423" hidden="1">'Cash Flow'!$R$42</definedName>
    <definedName name="PSWMergedSavingCell_0_424" hidden="1">'Cash Flow'!$S$42</definedName>
    <definedName name="PSWMergedSavingCell_0_425" hidden="1">'Cash Flow'!$T$42</definedName>
    <definedName name="PSWMergedSavingCell_0_426" hidden="1">'Cash Flow'!$U$42</definedName>
    <definedName name="PSWMergedSavingCell_0_427" hidden="1">'Cash Flow'!$V$42</definedName>
    <definedName name="PSWMergedSavingCell_0_428" hidden="1">'Cash Flow'!$W$42</definedName>
    <definedName name="PSWMergedSavingCell_0_429" hidden="1">'Cash Flow'!$K$43</definedName>
    <definedName name="PSWMergedSavingCell_0_43" hidden="1">'Cash Flow'!$O$13</definedName>
    <definedName name="PSWMergedSavingCell_0_430" hidden="1">'Cash Flow'!$L$43</definedName>
    <definedName name="PSWMergedSavingCell_0_431" hidden="1">'Cash Flow'!$M$43</definedName>
    <definedName name="PSWMergedSavingCell_0_432" hidden="1">'Cash Flow'!$N$43</definedName>
    <definedName name="PSWMergedSavingCell_0_433" hidden="1">'Cash Flow'!$O$43</definedName>
    <definedName name="PSWMergedSavingCell_0_434" hidden="1">'Cash Flow'!$P$43</definedName>
    <definedName name="PSWMergedSavingCell_0_435" hidden="1">'Cash Flow'!$Q$43</definedName>
    <definedName name="PSWMergedSavingCell_0_436" hidden="1">'Cash Flow'!$R$43</definedName>
    <definedName name="PSWMergedSavingCell_0_437" hidden="1">'Cash Flow'!$S$43</definedName>
    <definedName name="PSWMergedSavingCell_0_438" hidden="1">'Cash Flow'!$T$43</definedName>
    <definedName name="PSWMergedSavingCell_0_439" hidden="1">'Cash Flow'!$U$43</definedName>
    <definedName name="PSWMergedSavingCell_0_44" hidden="1">'Cash Flow'!$P$13</definedName>
    <definedName name="PSWMergedSavingCell_0_440" hidden="1">'Cash Flow'!$V$43</definedName>
    <definedName name="PSWMergedSavingCell_0_441" hidden="1">'Cash Flow'!$W$43</definedName>
    <definedName name="PSWMergedSavingCell_0_442" hidden="1">'Cash Flow'!$K$44</definedName>
    <definedName name="PSWMergedSavingCell_0_443" hidden="1">'Cash Flow'!$L$44</definedName>
    <definedName name="PSWMergedSavingCell_0_444" hidden="1">'Cash Flow'!$M$44</definedName>
    <definedName name="PSWMergedSavingCell_0_445" hidden="1">'Cash Flow'!$N$44</definedName>
    <definedName name="PSWMergedSavingCell_0_446" hidden="1">'Cash Flow'!$O$44</definedName>
    <definedName name="PSWMergedSavingCell_0_447" hidden="1">'Cash Flow'!$P$44</definedName>
    <definedName name="PSWMergedSavingCell_0_448" hidden="1">'Cash Flow'!$Q$44</definedName>
    <definedName name="PSWMergedSavingCell_0_449" hidden="1">'Cash Flow'!$R$44</definedName>
    <definedName name="PSWMergedSavingCell_0_45" hidden="1">'Cash Flow'!$Q$13</definedName>
    <definedName name="PSWMergedSavingCell_0_450" hidden="1">'Cash Flow'!$S$44</definedName>
    <definedName name="PSWMergedSavingCell_0_451" hidden="1">'Cash Flow'!$T$44</definedName>
    <definedName name="PSWMergedSavingCell_0_452" hidden="1">'Cash Flow'!$U$44</definedName>
    <definedName name="PSWMergedSavingCell_0_453" hidden="1">'Cash Flow'!$V$44</definedName>
    <definedName name="PSWMergedSavingCell_0_454" hidden="1">'Cash Flow'!$W$44</definedName>
    <definedName name="PSWMergedSavingCell_0_455" hidden="1">'Cash Flow'!$K$45</definedName>
    <definedName name="PSWMergedSavingCell_0_456" hidden="1">'Cash Flow'!$L$45</definedName>
    <definedName name="PSWMergedSavingCell_0_457" hidden="1">'Cash Flow'!$M$45</definedName>
    <definedName name="PSWMergedSavingCell_0_458" hidden="1">'Cash Flow'!$N$45</definedName>
    <definedName name="PSWMergedSavingCell_0_459" hidden="1">'Cash Flow'!$O$45</definedName>
    <definedName name="PSWMergedSavingCell_0_46" hidden="1">'Cash Flow'!$R$13</definedName>
    <definedName name="PSWMergedSavingCell_0_460" hidden="1">'Cash Flow'!$P$45</definedName>
    <definedName name="PSWMergedSavingCell_0_461" hidden="1">'Cash Flow'!$Q$45</definedName>
    <definedName name="PSWMergedSavingCell_0_462" hidden="1">'Cash Flow'!$R$45</definedName>
    <definedName name="PSWMergedSavingCell_0_463" hidden="1">'Cash Flow'!$S$45</definedName>
    <definedName name="PSWMergedSavingCell_0_464" hidden="1">'Cash Flow'!$T$45</definedName>
    <definedName name="PSWMergedSavingCell_0_465" hidden="1">'Cash Flow'!$U$45</definedName>
    <definedName name="PSWMergedSavingCell_0_466" hidden="1">'Cash Flow'!$V$45</definedName>
    <definedName name="PSWMergedSavingCell_0_467" hidden="1">'Cash Flow'!$W$45</definedName>
    <definedName name="PSWMergedSavingCell_0_468" hidden="1">'Cash Flow'!$K$46</definedName>
    <definedName name="PSWMergedSavingCell_0_469" hidden="1">'Cash Flow'!$L$46</definedName>
    <definedName name="PSWMergedSavingCell_0_47" hidden="1">'Cash Flow'!$S$13</definedName>
    <definedName name="PSWMergedSavingCell_0_470" hidden="1">'Cash Flow'!$M$46</definedName>
    <definedName name="PSWMergedSavingCell_0_471" hidden="1">'Cash Flow'!$N$46</definedName>
    <definedName name="PSWMergedSavingCell_0_472" hidden="1">'Cash Flow'!$O$46</definedName>
    <definedName name="PSWMergedSavingCell_0_473" hidden="1">'Cash Flow'!$P$46</definedName>
    <definedName name="PSWMergedSavingCell_0_474" hidden="1">'Cash Flow'!$Q$46</definedName>
    <definedName name="PSWMergedSavingCell_0_475" hidden="1">'Cash Flow'!$R$46</definedName>
    <definedName name="PSWMergedSavingCell_0_476" hidden="1">'Cash Flow'!$S$46</definedName>
    <definedName name="PSWMergedSavingCell_0_477" hidden="1">'Cash Flow'!$T$46</definedName>
    <definedName name="PSWMergedSavingCell_0_478" hidden="1">'Cash Flow'!$U$46</definedName>
    <definedName name="PSWMergedSavingCell_0_479" hidden="1">'Cash Flow'!$V$46</definedName>
    <definedName name="PSWMergedSavingCell_0_48" hidden="1">'Cash Flow'!$T$13</definedName>
    <definedName name="PSWMergedSavingCell_0_480" hidden="1">'Cash Flow'!$W$46</definedName>
    <definedName name="PSWMergedSavingCell_0_481" hidden="1">'Cash Flow'!$K$47</definedName>
    <definedName name="PSWMergedSavingCell_0_482" hidden="1">'Cash Flow'!$L$47</definedName>
    <definedName name="PSWMergedSavingCell_0_483" hidden="1">'Cash Flow'!$M$47</definedName>
    <definedName name="PSWMergedSavingCell_0_484" hidden="1">'Cash Flow'!$N$47</definedName>
    <definedName name="PSWMergedSavingCell_0_485" hidden="1">'Cash Flow'!$O$47</definedName>
    <definedName name="PSWMergedSavingCell_0_486" hidden="1">'Cash Flow'!$P$47</definedName>
    <definedName name="PSWMergedSavingCell_0_487" hidden="1">'Cash Flow'!$Q$47</definedName>
    <definedName name="PSWMergedSavingCell_0_488" hidden="1">'Cash Flow'!$R$47</definedName>
    <definedName name="PSWMergedSavingCell_0_489" hidden="1">'Cash Flow'!$S$47</definedName>
    <definedName name="PSWMergedSavingCell_0_49" hidden="1">'Cash Flow'!$U$13</definedName>
    <definedName name="PSWMergedSavingCell_0_490" hidden="1">'Cash Flow'!$T$47</definedName>
    <definedName name="PSWMergedSavingCell_0_491" hidden="1">'Cash Flow'!$U$47</definedName>
    <definedName name="PSWMergedSavingCell_0_492" hidden="1">'Cash Flow'!$V$47</definedName>
    <definedName name="PSWMergedSavingCell_0_493" hidden="1">'Cash Flow'!$W$47</definedName>
    <definedName name="PSWMergedSavingCell_0_494" hidden="1">'Cash Flow'!$K$48</definedName>
    <definedName name="PSWMergedSavingCell_0_495" hidden="1">'Cash Flow'!$L$48</definedName>
    <definedName name="PSWMergedSavingCell_0_496" hidden="1">'Cash Flow'!$M$48</definedName>
    <definedName name="PSWMergedSavingCell_0_497" hidden="1">'Cash Flow'!$N$48</definedName>
    <definedName name="PSWMergedSavingCell_0_498" hidden="1">'Cash Flow'!$O$48</definedName>
    <definedName name="PSWMergedSavingCell_0_499" hidden="1">'Cash Flow'!$P$48</definedName>
    <definedName name="PSWMergedSavingCell_0_5" hidden="1">'Cash Flow'!$P$10</definedName>
    <definedName name="PSWMergedSavingCell_0_50" hidden="1">'Cash Flow'!$V$13</definedName>
    <definedName name="PSWMergedSavingCell_0_500" hidden="1">'Cash Flow'!$Q$48</definedName>
    <definedName name="PSWMergedSavingCell_0_501" hidden="1">'Cash Flow'!$R$48</definedName>
    <definedName name="PSWMergedSavingCell_0_502" hidden="1">'Cash Flow'!$S$48</definedName>
    <definedName name="PSWMergedSavingCell_0_503" hidden="1">'Cash Flow'!$T$48</definedName>
    <definedName name="PSWMergedSavingCell_0_504" hidden="1">'Cash Flow'!$U$48</definedName>
    <definedName name="PSWMergedSavingCell_0_505" hidden="1">'Cash Flow'!$V$48</definedName>
    <definedName name="PSWMergedSavingCell_0_506" hidden="1">'Cash Flow'!$W$48</definedName>
    <definedName name="PSWMergedSavingCell_0_507" hidden="1">'Cash Flow'!$K$49</definedName>
    <definedName name="PSWMergedSavingCell_0_508" hidden="1">'Cash Flow'!$L$49</definedName>
    <definedName name="PSWMergedSavingCell_0_509" hidden="1">'Cash Flow'!$M$49</definedName>
    <definedName name="PSWMergedSavingCell_0_51" hidden="1">'Cash Flow'!$W$13</definedName>
    <definedName name="PSWMergedSavingCell_0_510" hidden="1">'Cash Flow'!$N$49</definedName>
    <definedName name="PSWMergedSavingCell_0_511" hidden="1">'Cash Flow'!$O$49</definedName>
    <definedName name="PSWMergedSavingCell_0_512" hidden="1">'Cash Flow'!$P$49</definedName>
    <definedName name="PSWMergedSavingCell_0_513" hidden="1">'Cash Flow'!$Q$49</definedName>
    <definedName name="PSWMergedSavingCell_0_514" hidden="1">'Cash Flow'!$R$49</definedName>
    <definedName name="PSWMergedSavingCell_0_515" hidden="1">'Cash Flow'!$S$49</definedName>
    <definedName name="PSWMergedSavingCell_0_516" hidden="1">'Cash Flow'!$T$49</definedName>
    <definedName name="PSWMergedSavingCell_0_517" hidden="1">'Cash Flow'!$U$49</definedName>
    <definedName name="PSWMergedSavingCell_0_518" hidden="1">'Cash Flow'!$V$49</definedName>
    <definedName name="PSWMergedSavingCell_0_519" hidden="1">'Cash Flow'!$W$49</definedName>
    <definedName name="PSWMergedSavingCell_0_52" hidden="1">'Cash Flow'!$K$14</definedName>
    <definedName name="PSWMergedSavingCell_0_520" hidden="1">'Cash Flow'!$K$50</definedName>
    <definedName name="PSWMergedSavingCell_0_521" hidden="1">'Cash Flow'!$L$50</definedName>
    <definedName name="PSWMergedSavingCell_0_522" hidden="1">'Cash Flow'!$M$50</definedName>
    <definedName name="PSWMergedSavingCell_0_523" hidden="1">'Cash Flow'!$N$50</definedName>
    <definedName name="PSWMergedSavingCell_0_524" hidden="1">'Cash Flow'!$O$50</definedName>
    <definedName name="PSWMergedSavingCell_0_525" hidden="1">'Cash Flow'!$P$50</definedName>
    <definedName name="PSWMergedSavingCell_0_526" hidden="1">'Cash Flow'!$Q$50</definedName>
    <definedName name="PSWMergedSavingCell_0_527" hidden="1">'Cash Flow'!$R$50</definedName>
    <definedName name="PSWMergedSavingCell_0_528" hidden="1">'Cash Flow'!$S$50</definedName>
    <definedName name="PSWMergedSavingCell_0_529" hidden="1">'Cash Flow'!$T$50</definedName>
    <definedName name="PSWMergedSavingCell_0_53" hidden="1">'Cash Flow'!$L$14</definedName>
    <definedName name="PSWMergedSavingCell_0_530" hidden="1">'Cash Flow'!$U$50</definedName>
    <definedName name="PSWMergedSavingCell_0_531" hidden="1">'Cash Flow'!$V$50</definedName>
    <definedName name="PSWMergedSavingCell_0_532" hidden="1">'Cash Flow'!$W$50</definedName>
    <definedName name="PSWMergedSavingCell_0_533" hidden="1">'Cash Flow'!$K$51</definedName>
    <definedName name="PSWMergedSavingCell_0_534" hidden="1">'Cash Flow'!$L$51</definedName>
    <definedName name="PSWMergedSavingCell_0_535" hidden="1">'Cash Flow'!$M$51</definedName>
    <definedName name="PSWMergedSavingCell_0_536" hidden="1">'Cash Flow'!$N$51</definedName>
    <definedName name="PSWMergedSavingCell_0_537" hidden="1">'Cash Flow'!$O$51</definedName>
    <definedName name="PSWMergedSavingCell_0_538" hidden="1">'Cash Flow'!$P$51</definedName>
    <definedName name="PSWMergedSavingCell_0_539" hidden="1">'Cash Flow'!$Q$51</definedName>
    <definedName name="PSWMergedSavingCell_0_54" hidden="1">'Cash Flow'!$M$14</definedName>
    <definedName name="PSWMergedSavingCell_0_540" hidden="1">'Cash Flow'!$R$51</definedName>
    <definedName name="PSWMergedSavingCell_0_541" hidden="1">'Cash Flow'!$S$51</definedName>
    <definedName name="PSWMergedSavingCell_0_542" hidden="1">'Cash Flow'!$T$51</definedName>
    <definedName name="PSWMergedSavingCell_0_543" hidden="1">'Cash Flow'!$U$51</definedName>
    <definedName name="PSWMergedSavingCell_0_544" hidden="1">'Cash Flow'!$V$51</definedName>
    <definedName name="PSWMergedSavingCell_0_545" hidden="1">'Cash Flow'!$W$51</definedName>
    <definedName name="PSWMergedSavingCell_0_546" hidden="1">'Cash Flow'!$K$52</definedName>
    <definedName name="PSWMergedSavingCell_0_547" hidden="1">'Cash Flow'!$L$52</definedName>
    <definedName name="PSWMergedSavingCell_0_548" hidden="1">'Cash Flow'!$M$52</definedName>
    <definedName name="PSWMergedSavingCell_0_549" hidden="1">'Cash Flow'!$N$52</definedName>
    <definedName name="PSWMergedSavingCell_0_55" hidden="1">'Cash Flow'!$N$14</definedName>
    <definedName name="PSWMergedSavingCell_0_550" hidden="1">'Cash Flow'!$O$52</definedName>
    <definedName name="PSWMergedSavingCell_0_551" hidden="1">'Cash Flow'!$P$52</definedName>
    <definedName name="PSWMergedSavingCell_0_552" hidden="1">'Cash Flow'!$Q$52</definedName>
    <definedName name="PSWMergedSavingCell_0_553" hidden="1">'Cash Flow'!$R$52</definedName>
    <definedName name="PSWMergedSavingCell_0_554" hidden="1">'Cash Flow'!$S$52</definedName>
    <definedName name="PSWMergedSavingCell_0_555" hidden="1">'Cash Flow'!$T$52</definedName>
    <definedName name="PSWMergedSavingCell_0_556" hidden="1">'Cash Flow'!$U$52</definedName>
    <definedName name="PSWMergedSavingCell_0_557" hidden="1">'Cash Flow'!$V$52</definedName>
    <definedName name="PSWMergedSavingCell_0_558" hidden="1">'Cash Flow'!$W$52</definedName>
    <definedName name="PSWMergedSavingCell_0_559" hidden="1">'Cash Flow'!$K$53</definedName>
    <definedName name="PSWMergedSavingCell_0_56" hidden="1">'Cash Flow'!$O$14</definedName>
    <definedName name="PSWMergedSavingCell_0_560" hidden="1">'Cash Flow'!$L$53</definedName>
    <definedName name="PSWMergedSavingCell_0_561" hidden="1">'Cash Flow'!$M$53</definedName>
    <definedName name="PSWMergedSavingCell_0_562" hidden="1">'Cash Flow'!$N$53</definedName>
    <definedName name="PSWMergedSavingCell_0_563" hidden="1">'Cash Flow'!$O$53</definedName>
    <definedName name="PSWMergedSavingCell_0_564" hidden="1">'Cash Flow'!$P$53</definedName>
    <definedName name="PSWMergedSavingCell_0_565" hidden="1">'Cash Flow'!$Q$53</definedName>
    <definedName name="PSWMergedSavingCell_0_566" hidden="1">'Cash Flow'!$R$53</definedName>
    <definedName name="PSWMergedSavingCell_0_567" hidden="1">'Cash Flow'!$S$53</definedName>
    <definedName name="PSWMergedSavingCell_0_568" hidden="1">'Cash Flow'!$T$53</definedName>
    <definedName name="PSWMergedSavingCell_0_569" hidden="1">'Cash Flow'!$U$53</definedName>
    <definedName name="PSWMergedSavingCell_0_57" hidden="1">'Cash Flow'!$P$14</definedName>
    <definedName name="PSWMergedSavingCell_0_570" hidden="1">'Cash Flow'!$V$53</definedName>
    <definedName name="PSWMergedSavingCell_0_571" hidden="1">'Cash Flow'!$W$53</definedName>
    <definedName name="PSWMergedSavingCell_0_572" hidden="1">'Cash Flow'!$K$54</definedName>
    <definedName name="PSWMergedSavingCell_0_573" hidden="1">'Cash Flow'!$L$54</definedName>
    <definedName name="PSWMergedSavingCell_0_574" hidden="1">'Cash Flow'!$M$54</definedName>
    <definedName name="PSWMergedSavingCell_0_575" hidden="1">'Cash Flow'!$N$54</definedName>
    <definedName name="PSWMergedSavingCell_0_576" hidden="1">'Cash Flow'!$O$54</definedName>
    <definedName name="PSWMergedSavingCell_0_577" hidden="1">'Cash Flow'!$P$54</definedName>
    <definedName name="PSWMergedSavingCell_0_578" hidden="1">'Cash Flow'!$Q$54</definedName>
    <definedName name="PSWMergedSavingCell_0_579" hidden="1">'Cash Flow'!$R$54</definedName>
    <definedName name="PSWMergedSavingCell_0_58" hidden="1">'Cash Flow'!$Q$14</definedName>
    <definedName name="PSWMergedSavingCell_0_580" hidden="1">'Cash Flow'!$S$54</definedName>
    <definedName name="PSWMergedSavingCell_0_581" hidden="1">'Cash Flow'!$T$54</definedName>
    <definedName name="PSWMergedSavingCell_0_582" hidden="1">'Cash Flow'!$U$54</definedName>
    <definedName name="PSWMergedSavingCell_0_583" hidden="1">'Cash Flow'!$V$54</definedName>
    <definedName name="PSWMergedSavingCell_0_584" hidden="1">'Cash Flow'!$W$54</definedName>
    <definedName name="PSWMergedSavingCell_0_59" hidden="1">'Cash Flow'!$R$14</definedName>
    <definedName name="PSWMergedSavingCell_0_6" hidden="1">'Cash Flow'!$Q$10</definedName>
    <definedName name="PSWMergedSavingCell_0_60" hidden="1">'Cash Flow'!$S$14</definedName>
    <definedName name="PSWMergedSavingCell_0_61" hidden="1">'Cash Flow'!$T$14</definedName>
    <definedName name="PSWMergedSavingCell_0_62" hidden="1">'Cash Flow'!$U$14</definedName>
    <definedName name="PSWMergedSavingCell_0_63" hidden="1">'Cash Flow'!$V$14</definedName>
    <definedName name="PSWMergedSavingCell_0_64" hidden="1">'Cash Flow'!$W$14</definedName>
    <definedName name="PSWMergedSavingCell_0_65" hidden="1">'Cash Flow'!$K$15</definedName>
    <definedName name="PSWMergedSavingCell_0_66" hidden="1">'Cash Flow'!$L$15</definedName>
    <definedName name="PSWMergedSavingCell_0_67" hidden="1">'Cash Flow'!$M$15</definedName>
    <definedName name="PSWMergedSavingCell_0_68" hidden="1">'Cash Flow'!$N$15</definedName>
    <definedName name="PSWMergedSavingCell_0_69" hidden="1">'Cash Flow'!$O$15</definedName>
    <definedName name="PSWMergedSavingCell_0_7" hidden="1">'Cash Flow'!$R$10</definedName>
    <definedName name="PSWMergedSavingCell_0_70" hidden="1">'Cash Flow'!$P$15</definedName>
    <definedName name="PSWMergedSavingCell_0_71" hidden="1">'Cash Flow'!$Q$15</definedName>
    <definedName name="PSWMergedSavingCell_0_72" hidden="1">'Cash Flow'!$R$15</definedName>
    <definedName name="PSWMergedSavingCell_0_73" hidden="1">'Cash Flow'!$S$15</definedName>
    <definedName name="PSWMergedSavingCell_0_74" hidden="1">'Cash Flow'!$T$15</definedName>
    <definedName name="PSWMergedSavingCell_0_75" hidden="1">'Cash Flow'!$U$15</definedName>
    <definedName name="PSWMergedSavingCell_0_76" hidden="1">'Cash Flow'!$V$15</definedName>
    <definedName name="PSWMergedSavingCell_0_77" hidden="1">'Cash Flow'!$W$15</definedName>
    <definedName name="PSWMergedSavingCell_0_78" hidden="1">'Cash Flow'!$K$16</definedName>
    <definedName name="PSWMergedSavingCell_0_79" hidden="1">'Cash Flow'!$L$16</definedName>
    <definedName name="PSWMergedSavingCell_0_8" hidden="1">'Cash Flow'!$S$10</definedName>
    <definedName name="PSWMergedSavingCell_0_80" hidden="1">'Cash Flow'!$M$16</definedName>
    <definedName name="PSWMergedSavingCell_0_81" hidden="1">'Cash Flow'!$N$16</definedName>
    <definedName name="PSWMergedSavingCell_0_82" hidden="1">'Cash Flow'!$O$16</definedName>
    <definedName name="PSWMergedSavingCell_0_83" hidden="1">'Cash Flow'!$P$16</definedName>
    <definedName name="PSWMergedSavingCell_0_84" hidden="1">'Cash Flow'!$Q$16</definedName>
    <definedName name="PSWMergedSavingCell_0_85" hidden="1">'Cash Flow'!$R$16</definedName>
    <definedName name="PSWMergedSavingCell_0_86" hidden="1">'Cash Flow'!$S$16</definedName>
    <definedName name="PSWMergedSavingCell_0_87" hidden="1">'Cash Flow'!$T$16</definedName>
    <definedName name="PSWMergedSavingCell_0_88" hidden="1">'Cash Flow'!$U$16</definedName>
    <definedName name="PSWMergedSavingCell_0_89" hidden="1">'Cash Flow'!$V$16</definedName>
    <definedName name="PSWMergedSavingCell_0_9" hidden="1">'Cash Flow'!$T$10</definedName>
    <definedName name="PSWMergedSavingCell_0_90" hidden="1">'Cash Flow'!$W$16</definedName>
    <definedName name="PSWMergedSavingCell_0_91" hidden="1">'Cash Flow'!$K$17</definedName>
    <definedName name="PSWMergedSavingCell_0_92" hidden="1">'Cash Flow'!$L$17</definedName>
    <definedName name="PSWMergedSavingCell_0_93" hidden="1">'Cash Flow'!$M$17</definedName>
    <definedName name="PSWMergedSavingCell_0_94" hidden="1">'Cash Flow'!$N$17</definedName>
    <definedName name="PSWMergedSavingCell_0_95" hidden="1">'Cash Flow'!$O$17</definedName>
    <definedName name="PSWMergedSavingCell_0_96" hidden="1">'Cash Flow'!$P$17</definedName>
    <definedName name="PSWMergedSavingCell_0_97" hidden="1">'Cash Flow'!$Q$17</definedName>
    <definedName name="PSWMergedSavingCell_0_98" hidden="1">'Cash Flow'!$R$17</definedName>
    <definedName name="PSWMergedSavingCell_0_99" hidden="1">'Cash Flow'!$S$17</definedName>
    <definedName name="PSWMergedSavingCells_0" hidden="1">'Cash Flow'!$K$10:$W$54</definedName>
    <definedName name="PSWOutput_0" hidden="1">'Cash Flow'!$B$1:$AW$56</definedName>
    <definedName name="PSWSavingCell_0" hidden="1">'Cash Flow'!$A$1</definedName>
    <definedName name="PSWSeries_0_0_Labels" hidden="1">'Cash Flow'!$BO$19:$BO$24</definedName>
    <definedName name="PSWSeries_0_0_Values" hidden="1">'Cash Flow'!$BP$19:$BP$24</definedName>
    <definedName name="PSWSeries_0_1_Labels" hidden="1">'Cash Flow'!$BO$19:$BO$24</definedName>
    <definedName name="PSWSeries_0_1_Values" hidden="1">'Cash Flow'!$BQ$19:$BQ$24</definedName>
    <definedName name="PSWSeries_1_0_Labels" hidden="1">'Cash Flow'!$BW$21:$CI$21</definedName>
    <definedName name="PSWSeries_1_0_Values" hidden="1">'Cash Flow'!$BW$22:$CI$22</definedName>
    <definedName name="PSWSeries_1_1_Labels" hidden="1">'Cash Flow'!$BW$21:$CI$21</definedName>
    <definedName name="PSWSeries_1_1_Values" hidden="1">'Cash Flow'!$BW$23:$CI$23</definedName>
    <definedName name="PSWSeries_1_2_Labels" hidden="1">'Cash Flow'!$BW$21:$CI$21</definedName>
    <definedName name="PSWSeries_1_2_Values" hidden="1">'Cash Flow'!$BW$24:$CI$24</definedName>
    <definedName name="PSWSeries_1_3_Labels" hidden="1">'Cash Flow'!$BW$21:$CI$21</definedName>
    <definedName name="PSWSeries_1_3_Values" hidden="1">'Cash Flow'!$BW$25:$CI$25</definedName>
    <definedName name="SpreadsheetWEBApplicationId" hidden="1">PSW_Sheet!$A$15</definedName>
    <definedName name="SpreadsheetWEBDataID" hidden="1">PSW_Sheet!$A$16</definedName>
    <definedName name="SpreadsheetWEBInternalConnection" hidden="1">PSW_Sheet!$A$12</definedName>
    <definedName name="SpreadsheetWEBUserName" hidden="1">PSW_Sheet!$A$13</definedName>
    <definedName name="SpreadsheetWEBUserRole" hidden="1">PSW_Sheet!$A$14</definedName>
  </definedNames>
  <calcPr calcId="144525"/>
</workbook>
</file>

<file path=xl/calcChain.xml><?xml version="1.0" encoding="utf-8"?>
<calcChain xmlns="http://schemas.openxmlformats.org/spreadsheetml/2006/main">
  <c r="K7" i="1" l="1"/>
  <c r="A1" i="1"/>
  <c r="C3" i="1"/>
  <c r="AG40" i="2"/>
  <c r="BW24" i="1" l="1"/>
  <c r="AY42" i="1"/>
  <c r="L7" i="1"/>
  <c r="BX24" i="1" s="1"/>
  <c r="X50" i="1"/>
  <c r="X51" i="1"/>
  <c r="X52" i="1"/>
  <c r="X53" i="1"/>
  <c r="X54" i="1"/>
  <c r="X49" i="1"/>
  <c r="AF59" i="2"/>
  <c r="AK42" i="2"/>
  <c r="L6" i="1" s="1"/>
  <c r="X44" i="1"/>
  <c r="AY44" i="1" s="1"/>
  <c r="X43" i="1"/>
  <c r="AY43" i="1" s="1"/>
  <c r="X42" i="1"/>
  <c r="X41" i="1"/>
  <c r="AY41" i="1" s="1"/>
  <c r="X40" i="1"/>
  <c r="AY40" i="1" s="1"/>
  <c r="X30" i="1"/>
  <c r="AY30" i="1" s="1"/>
  <c r="X31" i="1"/>
  <c r="AY31" i="1" s="1"/>
  <c r="X32" i="1"/>
  <c r="AY32" i="1" s="1"/>
  <c r="X33" i="1"/>
  <c r="AY33" i="1" s="1"/>
  <c r="X34" i="1"/>
  <c r="AY34" i="1" s="1"/>
  <c r="X35" i="1"/>
  <c r="AY35" i="1" s="1"/>
  <c r="X36" i="1"/>
  <c r="AY36" i="1" s="1"/>
  <c r="X37" i="1"/>
  <c r="AY37" i="1" s="1"/>
  <c r="X38" i="1"/>
  <c r="AY38" i="1" s="1"/>
  <c r="X29" i="1"/>
  <c r="AY29" i="1" s="1"/>
  <c r="X28" i="1"/>
  <c r="AY28" i="1" s="1"/>
  <c r="X27" i="1"/>
  <c r="AY27" i="1" s="1"/>
  <c r="X26" i="1"/>
  <c r="AY26" i="1" s="1"/>
  <c r="X25" i="1"/>
  <c r="AY25" i="1" s="1"/>
  <c r="X24" i="1"/>
  <c r="AY24" i="1" s="1"/>
  <c r="X23" i="1"/>
  <c r="X22" i="1"/>
  <c r="X21" i="1"/>
  <c r="AY21" i="1" s="1"/>
  <c r="X20" i="1"/>
  <c r="AY20" i="1" s="1"/>
  <c r="X10" i="1"/>
  <c r="X16" i="1" s="1"/>
  <c r="X11" i="1"/>
  <c r="X12" i="1"/>
  <c r="X13" i="1"/>
  <c r="X14" i="1"/>
  <c r="X15" i="1"/>
  <c r="W39" i="1"/>
  <c r="W45" i="1" s="1"/>
  <c r="CI23" i="1" s="1"/>
  <c r="V39" i="1"/>
  <c r="V45" i="1" s="1"/>
  <c r="CH23" i="1" s="1"/>
  <c r="U39" i="1"/>
  <c r="U45" i="1" s="1"/>
  <c r="CG23" i="1" s="1"/>
  <c r="T39" i="1"/>
  <c r="T45" i="1" s="1"/>
  <c r="CF23" i="1" s="1"/>
  <c r="S39" i="1"/>
  <c r="S45" i="1" s="1"/>
  <c r="CE23" i="1" s="1"/>
  <c r="R39" i="1"/>
  <c r="R45" i="1" s="1"/>
  <c r="CD23" i="1" s="1"/>
  <c r="Q39" i="1"/>
  <c r="Q45" i="1" s="1"/>
  <c r="CC23" i="1" s="1"/>
  <c r="P39" i="1"/>
  <c r="P45" i="1" s="1"/>
  <c r="CB23" i="1" s="1"/>
  <c r="O39" i="1"/>
  <c r="O45" i="1" s="1"/>
  <c r="CA23" i="1" s="1"/>
  <c r="N39" i="1"/>
  <c r="N45" i="1" s="1"/>
  <c r="BZ23" i="1" s="1"/>
  <c r="M39" i="1"/>
  <c r="L39" i="1"/>
  <c r="L45" i="1" s="1"/>
  <c r="BX23" i="1" s="1"/>
  <c r="M16" i="1"/>
  <c r="BY22" i="1" s="1"/>
  <c r="N16" i="1"/>
  <c r="BZ22" i="1" s="1"/>
  <c r="O16" i="1"/>
  <c r="CA22" i="1" s="1"/>
  <c r="P16" i="1"/>
  <c r="CB22" i="1" s="1"/>
  <c r="Q16" i="1"/>
  <c r="CC22" i="1" s="1"/>
  <c r="R16" i="1"/>
  <c r="CD22" i="1" s="1"/>
  <c r="S16" i="1"/>
  <c r="CE22" i="1" s="1"/>
  <c r="T16" i="1"/>
  <c r="CF22" i="1" s="1"/>
  <c r="U16" i="1"/>
  <c r="CG22" i="1" s="1"/>
  <c r="V16" i="1"/>
  <c r="CH22" i="1" s="1"/>
  <c r="W16" i="1"/>
  <c r="CI22" i="1" s="1"/>
  <c r="L16" i="1"/>
  <c r="BX22" i="1" s="1"/>
  <c r="AL42" i="2"/>
  <c r="AM42" i="2" s="1"/>
  <c r="L5" i="1" s="1"/>
  <c r="BX21" i="1" s="1"/>
  <c r="AK40" i="2"/>
  <c r="M45" i="1" l="1"/>
  <c r="BY23" i="1" s="1"/>
  <c r="X39" i="1"/>
  <c r="X45" i="1" s="1"/>
  <c r="AK43" i="2"/>
  <c r="M6" i="1" s="1"/>
  <c r="AL43" i="2"/>
  <c r="AY23" i="1"/>
  <c r="AY22" i="1"/>
  <c r="AY39" i="1"/>
  <c r="AK44" i="2"/>
  <c r="N6" i="1" s="1"/>
  <c r="L17" i="1"/>
  <c r="L46" i="1" s="1"/>
  <c r="M7" i="1" s="1"/>
  <c r="BU19" i="1" l="1"/>
  <c r="BO19" i="1" s="1"/>
  <c r="M17" i="1"/>
  <c r="M46" i="1" s="1"/>
  <c r="N7" i="1" s="1"/>
  <c r="BY24" i="1"/>
  <c r="AM43" i="2"/>
  <c r="M5" i="1" s="1"/>
  <c r="BY21" i="1" s="1"/>
  <c r="AL44" i="2"/>
  <c r="AK45" i="2" s="1"/>
  <c r="O6" i="1" s="1"/>
  <c r="BP19" i="1"/>
  <c r="BQ19" i="1" s="1"/>
  <c r="BZ24" i="1" l="1"/>
  <c r="N17" i="1"/>
  <c r="N46" i="1" s="1"/>
  <c r="O7" i="1" s="1"/>
  <c r="AL45" i="2"/>
  <c r="AK46" i="2" s="1"/>
  <c r="P6" i="1" s="1"/>
  <c r="AM44" i="2"/>
  <c r="N5" i="1" s="1"/>
  <c r="BZ21" i="1" s="1"/>
  <c r="BA21" i="1"/>
  <c r="BA20" i="1"/>
  <c r="BA44" i="1"/>
  <c r="BA43" i="1"/>
  <c r="BA42" i="1"/>
  <c r="BA41" i="1"/>
  <c r="BA40" i="1"/>
  <c r="BA39" i="1"/>
  <c r="BA38" i="1"/>
  <c r="BA37" i="1"/>
  <c r="BA36" i="1"/>
  <c r="BA35" i="1"/>
  <c r="BA34" i="1"/>
  <c r="BA33" i="1"/>
  <c r="BA32" i="1"/>
  <c r="BA31" i="1"/>
  <c r="BA30" i="1"/>
  <c r="BA29" i="1"/>
  <c r="BA28" i="1"/>
  <c r="BA27" i="1"/>
  <c r="BA26" i="1"/>
  <c r="BA25" i="1"/>
  <c r="BA24" i="1"/>
  <c r="BA23" i="1"/>
  <c r="BA22" i="1"/>
  <c r="O17" i="1" l="1"/>
  <c r="O46" i="1" s="1"/>
  <c r="P7" i="1" s="1"/>
  <c r="CA24" i="1"/>
  <c r="AM45" i="2"/>
  <c r="O5" i="1" s="1"/>
  <c r="CA21" i="1" s="1"/>
  <c r="AL46" i="2"/>
  <c r="AK47" i="2" s="1"/>
  <c r="Q6" i="1" s="1"/>
  <c r="BU20" i="1"/>
  <c r="P17" i="1" l="1"/>
  <c r="P46" i="1" s="1"/>
  <c r="Q7" i="1" s="1"/>
  <c r="CB24" i="1"/>
  <c r="AM46" i="2"/>
  <c r="P5" i="1" s="1"/>
  <c r="CB21" i="1" s="1"/>
  <c r="AL47" i="2"/>
  <c r="AK48" i="2" s="1"/>
  <c r="R6" i="1" s="1"/>
  <c r="BP20" i="1"/>
  <c r="BQ20" i="1" s="1"/>
  <c r="BO20" i="1"/>
  <c r="Q17" i="1" l="1"/>
  <c r="Q46" i="1" s="1"/>
  <c r="R7" i="1" s="1"/>
  <c r="CC24" i="1"/>
  <c r="AM47" i="2"/>
  <c r="Q5" i="1" s="1"/>
  <c r="CC21" i="1" s="1"/>
  <c r="AL48" i="2"/>
  <c r="AK49" i="2" s="1"/>
  <c r="S6" i="1" s="1"/>
  <c r="BC21" i="1"/>
  <c r="BC20" i="1"/>
  <c r="BC44" i="1"/>
  <c r="BC43" i="1"/>
  <c r="BC42" i="1"/>
  <c r="BC41" i="1"/>
  <c r="BC40" i="1"/>
  <c r="BC39" i="1"/>
  <c r="BC38" i="1"/>
  <c r="BC37" i="1"/>
  <c r="BC36" i="1"/>
  <c r="BC35" i="1"/>
  <c r="BC34" i="1"/>
  <c r="BC33" i="1"/>
  <c r="BC32" i="1"/>
  <c r="BC31" i="1"/>
  <c r="BC30" i="1"/>
  <c r="BC29" i="1"/>
  <c r="BC28" i="1"/>
  <c r="BC27" i="1"/>
  <c r="BC26" i="1"/>
  <c r="BC25" i="1"/>
  <c r="BC24" i="1"/>
  <c r="BC23" i="1"/>
  <c r="BC22" i="1"/>
  <c r="R17" i="1" l="1"/>
  <c r="R46" i="1" s="1"/>
  <c r="S7" i="1" s="1"/>
  <c r="CD24" i="1"/>
  <c r="AM48" i="2"/>
  <c r="R5" i="1" s="1"/>
  <c r="CD21" i="1" s="1"/>
  <c r="AL49" i="2"/>
  <c r="AK50" i="2" s="1"/>
  <c r="T6" i="1" s="1"/>
  <c r="BU21" i="1"/>
  <c r="S17" i="1" l="1"/>
  <c r="S46" i="1" s="1"/>
  <c r="T7" i="1" s="1"/>
  <c r="CE24" i="1"/>
  <c r="AM49" i="2"/>
  <c r="S5" i="1" s="1"/>
  <c r="CE21" i="1" s="1"/>
  <c r="AL50" i="2"/>
  <c r="AK51" i="2" s="1"/>
  <c r="U6" i="1" s="1"/>
  <c r="BP21" i="1"/>
  <c r="BQ21" i="1" s="1"/>
  <c r="BO21" i="1"/>
  <c r="T17" i="1" l="1"/>
  <c r="T46" i="1" s="1"/>
  <c r="U7" i="1" s="1"/>
  <c r="CF24" i="1"/>
  <c r="AM50" i="2"/>
  <c r="T5" i="1" s="1"/>
  <c r="CF21" i="1" s="1"/>
  <c r="AL51" i="2"/>
  <c r="AK52" i="2" s="1"/>
  <c r="V6" i="1" s="1"/>
  <c r="BE21" i="1"/>
  <c r="BE22" i="1"/>
  <c r="BE23" i="1"/>
  <c r="BE24" i="1"/>
  <c r="BE25" i="1"/>
  <c r="BE26" i="1"/>
  <c r="BE27" i="1"/>
  <c r="BE28" i="1"/>
  <c r="BE29" i="1"/>
  <c r="BE30" i="1"/>
  <c r="BE31" i="1"/>
  <c r="BE32" i="1"/>
  <c r="BE33" i="1"/>
  <c r="BE34" i="1"/>
  <c r="BE35" i="1"/>
  <c r="BE36" i="1"/>
  <c r="BE37" i="1"/>
  <c r="BE38" i="1"/>
  <c r="BE39" i="1"/>
  <c r="BE40" i="1"/>
  <c r="BE41" i="1"/>
  <c r="BE42" i="1"/>
  <c r="BE43" i="1"/>
  <c r="BE44" i="1"/>
  <c r="BE20" i="1"/>
  <c r="U17" i="1" l="1"/>
  <c r="U46" i="1" s="1"/>
  <c r="V7" i="1" s="1"/>
  <c r="CG24" i="1"/>
  <c r="AM51" i="2"/>
  <c r="U5" i="1" s="1"/>
  <c r="CG21" i="1" s="1"/>
  <c r="AL52" i="2"/>
  <c r="AK53" i="2" s="1"/>
  <c r="W6" i="1" s="1"/>
  <c r="BU22" i="1"/>
  <c r="V17" i="1" l="1"/>
  <c r="V46" i="1" s="1"/>
  <c r="W7" i="1" s="1"/>
  <c r="X7" i="1" s="1"/>
  <c r="X17" i="1" s="1"/>
  <c r="X46" i="1" s="1"/>
  <c r="CH24" i="1"/>
  <c r="AM52" i="2"/>
  <c r="V5" i="1" s="1"/>
  <c r="CH21" i="1" s="1"/>
  <c r="AL53" i="2"/>
  <c r="AM53" i="2" s="1"/>
  <c r="W5" i="1" s="1"/>
  <c r="CI21" i="1" s="1"/>
  <c r="BP22" i="1"/>
  <c r="BQ22" i="1" s="1"/>
  <c r="BO22" i="1"/>
  <c r="W17" i="1" l="1"/>
  <c r="W46" i="1" s="1"/>
  <c r="CI24" i="1"/>
  <c r="BG20" i="1"/>
  <c r="BG44" i="1"/>
  <c r="BG43" i="1"/>
  <c r="BG42" i="1"/>
  <c r="BG41" i="1"/>
  <c r="BG40" i="1"/>
  <c r="BG39" i="1"/>
  <c r="BG38" i="1"/>
  <c r="BG37" i="1"/>
  <c r="BG36" i="1"/>
  <c r="BG35" i="1"/>
  <c r="BG34" i="1"/>
  <c r="BG33" i="1"/>
  <c r="BG32" i="1"/>
  <c r="BG31" i="1"/>
  <c r="BG30" i="1"/>
  <c r="BG29" i="1"/>
  <c r="BG28" i="1"/>
  <c r="BG27" i="1"/>
  <c r="BG26" i="1"/>
  <c r="BG25" i="1"/>
  <c r="BG24" i="1"/>
  <c r="BG23" i="1"/>
  <c r="BG22" i="1"/>
  <c r="BG21" i="1"/>
  <c r="BU23" i="1" l="1"/>
  <c r="BO23" i="1" l="1"/>
  <c r="BP23" i="1"/>
  <c r="BQ23" i="1" s="1"/>
  <c r="BU24" i="1"/>
  <c r="BP24" i="1" s="1"/>
  <c r="BQ24" i="1" l="1"/>
</calcChain>
</file>

<file path=xl/sharedStrings.xml><?xml version="1.0" encoding="utf-8"?>
<sst xmlns="http://schemas.openxmlformats.org/spreadsheetml/2006/main" count="308" uniqueCount="203">
  <si>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</si>
  <si>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</si>
  <si>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</si>
  <si>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</si>
  <si>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</si>
  <si>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</si>
  <si>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</si>
  <si>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</si>
  <si>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</si>
  <si>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</si>
  <si>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</si>
  <si>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</si>
  <si>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Initial</t>
  </si>
  <si>
    <t>Total</t>
  </si>
  <si>
    <t>UEsFBgAAAAAAAAAAAAAAAAAAAAAAAA%3d%3d</t>
  </si>
  <si>
    <t>Company name</t>
  </si>
  <si>
    <t>Fiscal Year</t>
  </si>
  <si>
    <t xml:space="preserve">  Cash receipts</t>
  </si>
  <si>
    <t xml:space="preserve">  Cash sales</t>
  </si>
  <si>
    <t xml:space="preserve">  Returns and allowances</t>
  </si>
  <si>
    <t xml:space="preserve">  Collections on accounts receivable</t>
  </si>
  <si>
    <t xml:space="preserve">  Interest, other income</t>
  </si>
  <si>
    <t xml:space="preserve">  Loan proceeds</t>
  </si>
  <si>
    <t xml:space="preserve">  Owner contributions</t>
  </si>
  <si>
    <t xml:space="preserve">  Total cash receipts</t>
  </si>
  <si>
    <t xml:space="preserve">  Cash paid out</t>
  </si>
  <si>
    <t xml:space="preserve">  Purchases (Merchandise)</t>
  </si>
  <si>
    <t xml:space="preserve">  Gross wages (exludes withdrawals)</t>
  </si>
  <si>
    <t xml:space="preserve">  Outside services</t>
  </si>
  <si>
    <t xml:space="preserve">  Supplies (office and operating)</t>
  </si>
  <si>
    <t xml:space="preserve">  Repairs and maintenance</t>
  </si>
  <si>
    <t xml:space="preserve">  Advertising</t>
  </si>
  <si>
    <t xml:space="preserve">  Auto, delivery and travel</t>
  </si>
  <si>
    <t xml:space="preserve">  Accounting and legal</t>
  </si>
  <si>
    <t xml:space="preserve">  Rent</t>
  </si>
  <si>
    <t xml:space="preserve">  Telephone</t>
  </si>
  <si>
    <t xml:space="preserve">  Utilities</t>
  </si>
  <si>
    <t xml:space="preserve">  Insurance</t>
  </si>
  <si>
    <t xml:space="preserve">  Taxes (real estate, etc.)</t>
  </si>
  <si>
    <t xml:space="preserve">  Interest</t>
  </si>
  <si>
    <t xml:space="preserve">  Other expenses 1</t>
  </si>
  <si>
    <t xml:space="preserve">  Other expenses 2</t>
  </si>
  <si>
    <t xml:space="preserve">  Other expenses 3</t>
  </si>
  <si>
    <t xml:space="preserve">  Miscellaneous (unspecified)</t>
  </si>
  <si>
    <t xml:space="preserve">  Subtotal</t>
  </si>
  <si>
    <t xml:space="preserve">  Loan principle payment</t>
  </si>
  <si>
    <t xml:space="preserve">  Capital purchases</t>
  </si>
  <si>
    <t xml:space="preserve">  Other start-up costs</t>
  </si>
  <si>
    <t xml:space="preserve">  Reserve and/or escrow</t>
  </si>
  <si>
    <t xml:space="preserve">  Owner's withdrawal</t>
  </si>
  <si>
    <t xml:space="preserve">  Total cash paid out</t>
  </si>
  <si>
    <t xml:space="preserve">  Cash on hand (at the end of the month)</t>
  </si>
  <si>
    <t xml:space="preserve">  Sales volume (dollars)</t>
  </si>
  <si>
    <t xml:space="preserve">  Accounts receivable (end of the month)</t>
  </si>
  <si>
    <t xml:space="preserve">  Bad debt (end of the month)</t>
  </si>
  <si>
    <t xml:space="preserve">  Inventory on hand (end of the month)</t>
  </si>
  <si>
    <t xml:space="preserve">  Accounts payable (end of the month)</t>
  </si>
  <si>
    <t xml:space="preserve">  Depreciation</t>
  </si>
  <si>
    <t xml:space="preserve">  Essential Operating Data</t>
  </si>
  <si>
    <t>Others</t>
  </si>
  <si>
    <t xml:space="preserve">  Payroll expenses (taxes etc.)</t>
  </si>
  <si>
    <t>Advertising</t>
  </si>
  <si>
    <t>Rent</t>
  </si>
  <si>
    <t>Telephone</t>
  </si>
  <si>
    <t>Utilities</t>
  </si>
  <si>
    <t>Insurance</t>
  </si>
  <si>
    <t>Interest</t>
  </si>
  <si>
    <t>Subtotal</t>
  </si>
  <si>
    <t xml:space="preserve">  Total cash available (before cash out)</t>
  </si>
  <si>
    <t xml:space="preserve">  Cash on hand (beginning of the month)</t>
  </si>
  <si>
    <t>Inflows</t>
  </si>
  <si>
    <t>Outflow</t>
  </si>
  <si>
    <t>Ava.Cash</t>
  </si>
  <si>
    <t>&gt;&gt;</t>
  </si>
  <si>
    <t>1)</t>
  </si>
  <si>
    <t>Visit the site below:</t>
  </si>
  <si>
    <t>http://www.spreadsheetweb.com/getting_started.htm</t>
  </si>
  <si>
    <t>2)</t>
  </si>
  <si>
    <t>https://www4.spreadsheetweb.com/SpreadsheetWEB//</t>
  </si>
  <si>
    <t>Login to page with your new account information.</t>
  </si>
  <si>
    <t>3)</t>
  </si>
  <si>
    <t>In order to see more online applications created with PSW you can check the link below:</t>
  </si>
  <si>
    <t>http://www.spreadsheetweb.com/demos.htm</t>
  </si>
  <si>
    <t>Copyright (c) 2009 Pagos, Inc. http://www.pagos.com/</t>
  </si>
  <si>
    <t>Type the name of your company:</t>
  </si>
  <si>
    <t>Type the fiscal year of projection:</t>
  </si>
  <si>
    <t>Select the beginning month of your fiscal year:</t>
  </si>
  <si>
    <t>CASH FLOW PROJECTION</t>
  </si>
  <si>
    <t>ABC, Inc.</t>
  </si>
  <si>
    <t>4)</t>
  </si>
  <si>
    <t>Type the initial available cash amount:</t>
  </si>
  <si>
    <t>Purchases</t>
  </si>
  <si>
    <t>Wages</t>
  </si>
  <si>
    <t>Payroll</t>
  </si>
  <si>
    <t>Outside Serv.</t>
  </si>
  <si>
    <t>Supplies</t>
  </si>
  <si>
    <t>Repairs</t>
  </si>
  <si>
    <t>Auto,</t>
  </si>
  <si>
    <t>Accounting</t>
  </si>
  <si>
    <t>Taxes</t>
  </si>
  <si>
    <t>Other 1</t>
  </si>
  <si>
    <t>Other 2</t>
  </si>
  <si>
    <t>Other 3</t>
  </si>
  <si>
    <t>Misc.</t>
  </si>
  <si>
    <t>Loan</t>
  </si>
  <si>
    <t>Cap.Purch.</t>
  </si>
  <si>
    <t>Other start-up</t>
  </si>
  <si>
    <t>Reserve</t>
  </si>
  <si>
    <t>Withdrawal</t>
  </si>
  <si>
    <t>.</t>
  </si>
  <si>
    <t>Your Cash Flow Projection file is ready to use. Further steps are for online use.</t>
  </si>
  <si>
    <t>5)</t>
  </si>
  <si>
    <t>6)</t>
  </si>
  <si>
    <t>7)</t>
  </si>
  <si>
    <t>Follow the steps to enable your online Cash Flow Projection file.</t>
  </si>
  <si>
    <t>You will only need the username and password to create your online Cash Flow Projection file.</t>
  </si>
  <si>
    <t>You can simply use the Cash Flow Projection file from that link or place it on your website.</t>
  </si>
  <si>
    <t>Your online Cash Flow Projection file will look like:</t>
  </si>
  <si>
    <t>Your online Cash Flow Projection file will be created automatically.</t>
  </si>
  <si>
    <t>Click "Add Web Application" to upload this file. Be sure that you check "Single Record Application".</t>
  </si>
  <si>
    <t>This option will allow you to save, edit and overwrite your online file.</t>
  </si>
  <si>
    <t xml:space="preserve"> %3c%3fxml+version%3d%221.0%22+encoding%3d%22utf-16%22%3f%3e%0d%0a%3cWizardSettings+xmlns%3axsi%3d%22http%3a%2f%2fwww.w3.org%2f2001%2fXMLSchema-instance%22+xmlns%3axsd%3d%22http%3a%2f%2fwww.w3.org%2f2001%2fXMLSchema%22%3e%0d%0a++%3cCss%3e%0a.Class1%7bfont-family%3a+Calibri%3b+font-size%3a11pt%3b+color%3aBlack%3btext-decoration%3anone%3bborder%3a+0.5pt++None++Black+%3bbackground-color%3aWhite%3b+text-align%3aleft%3bvertical-align%3abottom%3b%7d%0a.Class2%7bfont-family%3a+Calibri%3b+font-size%3a14pt%3b+color%3aBlack%3bfont-weight%3a+bold%3btext-decoration%3anone%3bborder%3a+0.5pt++None++Black+%3bbackground-color%3aWhite%3b+text-align%3acenter%3bvertical-align%3abottom%3b%7d%0a.Class3%7bfont-family%3a+Calibri%3b+font-size%3a12pt%3b+color%3aBlack%3bfont-weight%3a+bold%3btext-decoration%3anone%3bborder%3a+0.5pt++None++Black+%3bbackground-color%3aWhite%3b+text-align%3acenter%3bvertical-align%3abottom%3b%7d%0a.Class4%7bfont-family%3a+Calibri%3b+font-size%3a10pt%3b+color%3aBlack%3btext-decoration%3anone%3bborder%3a+0.5pt++None++Black+%3bbackground-color%3aWhite%3b+text-align%3aleft%3bvertical-align%3abottom%3b%7d%0a.Class5%7bfont-family%3a+Calibri%3b+font-size%3a10pt%3b+color%3aBlack%3btext-decoration%3anone%3bborder-bottom-style%3a+Solid+%3bborder-width%3a+0.5pt+%3bborder-color%3a+Black+%3bbackground-color%3aWhite%3b+text-align%3aleft%3bvertical-align%3abottom%3b%7d%0a.Class6%7bfont-family%3a+Calibri%3b+font-size%3a10pt%3b+color%3aBlack%3btext-decoration%3anone%3bborder%3a+0.5pt++None++Black+%3bbackground-color%3aWhite%3b+text-align%3acenter%3bvertical-align%3abottom%3b%7d%0a.Class7%7bfont-family%3a+Calibri%3b+font-size%3a10pt%3b+color%3aBlack%3btext-decoration%3anone%3bborder-right-style%3a+Solid+%3bborder-width%3a+0.5pt+%3bborder-color%3a+Black+%3bbackground-color%3aWhite%3b+text-align%3aleft%3bvertical-align%3abottom%3b%7d%0a.Class8%7bfont-family%3a+Sylfaen%3b+font-size%3a10pt%3b+color%3aBlack%3bfont-weight%3a+bold%3btext-decoration%3anone%3bborder-top-style%3a+Solid+%3bborder-left-style%3a+Solid+%3bborder-right-style%3a+Solid+%3bborder-width%3a+0.5pt+%3bborder-color%3a+Black+%3bbackground-color%3a%23DDD9C3%3b+text-align%3acenter%3bvertical-align%3amiddle%3b%7d%0a.Class9%7bfont-family%3a+Calibri%3b+font-size%3a10pt%3b+color%3aBlack%3btext-decoration%3anone%3bborder-left-style%3a+Solid+%3bborder-width%3a+0.5pt+%3bborder-color%3a+Black+%3bbackground-color%3aWhite%3b+text-align%3aleft%3bvertical-align%3abottom%3b%7d%0a.Class10%7bfont-family%3a+Calibri%3b+font-size%3a10pt%3b+color%3aBlack%3btext-decoration%3anone%3bborder-bottom-style%3a+Solid+%3bborder-width%3a+0.5pt+%3bborder-color%3a+Black+%3bbackground-color%3aWhite%3b+text-align%3aleft%3bvertical-align%3amiddle%3b%7d%0a.Class11%7bfont-family%3a+Calibri%3b+font-size%3a10pt%3b+color%3aBlack%3btext-decoration%3anone%3bborder-right-style%3a+Solid+%3bborder-bottom-style%3a+Solid+%3bborder-width%3a+0.5pt+%3bborder-color%3a+Black+%3bbackground-color%3aWhite%3b+text-align%3aleft%3bvertical-align%3amiddle%3b%7d%0a.Class12%7bfont-family%3a+Sylfaen%3b+font-size%3a10pt%3b+color%3aBlack%3bfont-weight%3a+bold%3btext-decoration%3anone%3bborder-left-style%3a+Solid+%3bborder-right-style%3a+Solid+%3bborder-bottom-style%3a+Solid+%3bborder-width%3a+0.5pt+%3bborder-color%3a+Black+%3bbackground-color%3a%23DDD9C3%3b+text-align%3acenter%3bvertical-align%3amiddle%3b%7d%0a.Class13%7bfont-family%3a+Sylfaen%3b+font-size%3a10pt%3b+color%3aBlack%3bfont-weight%3a+bold%3btext-decoration%3anone%3bborder%3a+0.5pt++Solid++Black+%3bbackground-color%3a%23E1DEC9%3b+text-align%3aleft%3bvertical-align%3amiddle%3b%7d%0a.Class14%7bfont-family%3a+Calibri%3b+font-size%3a10pt%3b+color%3aBlack%3btext-decoration%3anone%3bborder%3a+0.5pt++Solid++Black+%3bbackground-color%3a%23EEECE1%3b+text-align%3aright%3bvertical-align%3amiddle%3b%7d%0a.Class15%7bfont-family%3a+Calibri%3b+font-size%3a10pt%3b+color%3aBlack%3btext-decoration%3anone%3bborder-top-style%3a+Solid+%3bborder-bottom-style%3a+Solid+%3bborder-width%3a+0.5pt+%3bborder-color%3a+Black+%3bbackground-color%3aWhite%3b+text-align%3aleft%3bvertical-align%3amiddle%3b%7d%0a.Class16%7bfont-family%3a+Sylfaen%3b+font-size%3a12pt%3b+color%3aBlack%3bfont-weight%3a+bold%3btext-decoration%3anone%3bborder-top-style%3a+Solid+%3bborder-left-style%3a+Solid+%3bborder-bottom-style%3a+Solid+%3bborder-width%3a+0.5pt+%3bborder-color%3a+Black+%3bbackground-color%3a%23DDD9C3%3b+text-align%3aleft%3bvertical-align%3amiddle%3b%7d%0a.Class17%7bfont-family%3a+Sylfaen%3b+font-size%3a12pt%3b+color%3a%231F497D%3bfont-weight%3a+bold%3btext-decoration%3anone%3bborder-top-style%3a+Solid+%3bborder-bottom-style%3a+Solid+%3bborder-width%3a+0.5pt+%3bborder-color%3a+Black+%3bbackground-color%3a%23DDD9C3%3b+text-align%3aleft%3bvertical-align%3amiddle%3b%7d%0a.Class18%7bfont-family%3a+Sylfaen%3b+font-size%3a12pt%3b+color%3a%231F497D%3bfont-weight%3a+bold%3btext-decoration%3anone%3bborder-top-style%3a+Solid+%3bborder-right-style%3a+Solid+%3bborder-bottom-style%3a+Solid+%3bborder-width%3a+0.5pt+%3bborder-color%3a+Black+%3bbackground-color%3a%23DDD9C3%3b+text-align%3aleft%3bvertical-align%3amiddle%3b%7d%0a.Class19%7bfont-family%3a+Sylfaen%3b+font-size%3a10pt%3b+color%3aBlack%3btext-decoration%3anone%3bborder%3a+0.5pt++Solid++Black+%3bbackground-color%3a%23EEECE1%3b+text-align%3aleft%3bvertical-align%3amiddle%3b%7d%0a.Class20%7bfont-family%3a+Calibri%3b+font-size%3a10pt%3b+color%3aBlack%3btext-decoration%3anone%3bborder-top-style%3a+Solid+%3bborder-right-style%3a+Solid+%3bborder-bottom-style%3a+Solid+%3bborder-width%3a+0.5pt+%3bborder-color%3a+Black+%3bbackground-color%3a%23EEECE1%3b+text-align%3aleft%3bvertical-align%3amiddle%3b%7d%0a.Class21%7bfont-family%3a+Calibri%3b+font-size%3a10pt%3b+color%3aBlack%3btext-decoration%3anone%3bborder%3a+0.5pt++Solid++Black+%3bbackground-color%3aWhite%3b+text-align%3aleft%3bvertical-align%3amiddle%3b%7d%0a.Class22%7bfont-family%3a+Sylfaen%3b+font-size%3a10pt%3b+color%3aBlack%3bfont-weight%3a+bold%3btext-decoration%3anone%3bborder-top-style%3a+Solid+%3bborder-left-style%3a+Solid+%3bborder-bottom-style%3a+Solid+%3bborder-width%3a+0.5pt+%3bborder-color%3a+Black+%3bbackground-color%3a%23E1DEC9%3b+text-align%3aleft%3bvertical-align%3amiddle%3b%7d%0a.Class23%7bfont-family%3a+Sylfaen%3b+font-size%3a10pt%3b+color%3aBlack%3bfont-weight%3a+bold%3btext-decoration%3anone%3bborder-top-style%3a+Solid+%3bborder-right-style%3a+Solid+%3bborder-bottom-style%3a+Solid+%3bborder-width%3a+0.5pt+%3bborder-color%3a+Black+%3bbackground-color%3a%23E1DEC9%3b+text-align%3aleft%3bvertical-align%3amiddle%3b%7d%0a.Class24%7bfont-family%3a+Calibri%3b+font-size%3a10pt%3b+color%3aBlack%3btext-decoration%3anone%3bborder%3a+0.5pt++Solid++Black+%3bbackground-color%3a%23E1DEC9%3b+text-align%3aright%3bvertical-align%3amiddle%3b%7d%0a.Class25%7bfont-family%3a+Calibri%3b+font-size%3a10pt%3b+color%3aBlack%3btext-decoration%3anone%3bborder-top-style%3a+Solid+%3bborder-width%3a+0.5pt+%3bborder-color%3a+Black+%3bbackground-color%3aWhite%3b+text-align%3aleft%3bvertical-align%3abottom%3b%7d%3c%2fCss%3e%0d%0a++%3cCulture%3etr-TR%3c%2fCulture%3e%0d%0a++%3cMergedSavingCells%3e%0d%0a++++%3cMergedSavingCells%3e%0d%0a++++++%3cAddress%3e%3d'Cash+Flow'!%24K%2410%3a%24W%2454%3c%2fAddress%3e%0d%0a++++++%3cLabel%3esaverange%3c%2fLabel%3e%0d%0a++++++%3cCells%3e%0d%0a++++++++%3cMergedSavingCell%3e%0d%0a++++++++++%3cName%3ePSWMergedSavingCell_0_0%3c%2fName%3e%0d%0a++++++++%3c%2fMergedSavingCell%3e%0d%0a++++++++%3cMergedSavingCell%3e%0d%0a++++++++++%3cName%3ePSWMergedSavingCell_0_1%3c%2fName%3e%0d%0a++++++++%3c%2fMergedSavingCell%3e%0d%0a++++++++%3cMergedSavingCell%3e%0d%0a++++++++++%3cName%3ePSWMergedSavingCell_0_2%3c%2fName%3e%0d%0a++++++++%3c%2fMergedSavingCell%3e%0d%0a++++++++%3cMergedSavingCell%3e%0d%0a++++++++++%3cName%3ePSWMergedSavingCell_0_3%3c%2fName%3e%0d%0a++++++++%3c%2fMergedSavingCell%3e%0d%0a++++++++%3cMergedSavingCell%3e%0d%0a++++++++++%3cName%3ePSWMergedSavingCell_0_4%3c%2fName%3e%0d%0a++++++++%3c%2fMergedSavingCell%3e%0d%0a++++++++%3cMergedSavingCell%3e%0d%0a++++++++++%3cName%3ePSWMergedSavingCell_0_5%3c%2fName%3e%0d%0a++++++++%3c%2fMergedSavingCell%3e%0d%0a++++++++%3cMergedSavingCell%3e%0d%0a++++++++++%3cName%3ePSWMergedSavingCell_0_6%3c%2fName%3e%0d%0a++++++++%3c%2fMergedSavingCell%3e%0d%0a++++++++%3cMergedSavingCell%3e%0d%0a++++++++++%3cName%3ePSWMergedSavingCell_0_7%3c%2fName%3e%0d%0a++++++++%3c%2fMergedSavingCell%3e%0d%0a++++++++%3cMergedSavingCell%3e%0d%0a++++++++++%3cName%3ePSWMergedSavingCell_0_8%3c%2fName%3e%0d%0a++++++++%3c%2fMergedSavingCell%3e%0d%0a++++++++%3cMergedSavingCell%3e%0d%0a++++++++++%3cName%3ePSWMergedSavingCell_0_9%3c%2fName%3e%0d%0a++++++++%3c%2fMergedSavingCell%3e%0d%0a++++++++%3cMergedSavingCell%3e%0d%0a++++++++++%3cName%3ePSWMergedSavingCell_0_10%3c%2fName%3e%0d%0a++++++++%3c%2fMergedSavingCell%3e%0d%0a++++++++%3cMergedSavingCell%3e%0d%0a++++++++++%3cName%3ePSWMergedSavingCell_0_11%3c%2fName%3e%0d%0a++++++++%3c%2fMergedSavingCell%3e%0d%0a++++++++%3cMergedSavingCell%3e%0d%0a++++++++++%3cName%3ePSWMergedSavingCell_0_12%3c%2fName%3e%0d%0a++++++++%3c%2fMergedSavingCell%3e%0d%0a++++++++%3cMergedSavingCell%3e%0d%0a++++++++++%3cName%3ePSWMergedSavingCell_0_13%3c%2fName%3e%0d%0a++++++++%3c%2fMergedSavingCell%3e%0d%0a++++++++%3cMergedSavingCell%3e%0d%0a++++++++++%3cName%3ePSWMergedSavingCell_0_14%3c%2fName%3e%0d%0a++++++++%3c%2fMergedSavingCell%3e%0d%0a++++++++%3cMergedSavingCell%3e%0d%0a++++++++++%3cName%3ePSWMergedSavingCell_0_15%3c%2fName%3e%0d%0a++++++++%3c%2fMergedSavingCell%3e%0d%0a++++++++%3cMergedSavingCell%3e%0d%0a++++++++++%3cName%3ePSWMergedSavingCell_0_16%3c%2fName%3e%0d%0a++++++++%3c%2fMergedSavingCell%3e%0d%0a++++++++%3cMergedSavingCell%3e%0d%0a++++++++++%3cName%3ePSWMergedSavingCell_0_17%3c%2fName%3e%0d%0a++++++++%3c%2fMergedSavingCell%3e%0d%0a++++++++%3cMergedSavingCell%3e%0d%0a++++++++++%3cName%3ePSWMergedSavingCell_0_18%3c%2fName%3e%0d%0a++++++++%3c%2fMergedSavingCell%3e%0d%0a++++++++%3cMergedSavingCell%3e%0d%0a++++++++++%3cName%3ePSWMergedSavingCell_0_19%3c%2fName%3e%0d%0a++++++++%3c%2fMergedSavingCell%3e%0d%0a++++++++%3cMergedSavingCell%3e%0d%0a++++++++++%3cName%3ePSWMergedSavingCell_0_20%3c%2fName%3e%0d%0a++++++++%3c%2fMergedSavingCell%3e%0d%0a++++++++%3cMergedSavingCell%3e%0d%0a++++++++++%3cName%3ePSWMergedSavingCell_0_21%3c%2fName%3e%0d%0a++++++++%3c%2fMergedSavingCell%3e%0d%0a++++++++%3cMergedSavingCell%3e%0d%0a++++++++++%3cName%3ePSWMergedSavingCell_0_22%3c%2fName%3e%0d%0a++++++++%3c%2fMergedSavingCell%3e%0d%0a++++++++%3cMergedSavingCell%3e%0d%0a++++++++++%3cName%3ePSWMergedSavingCell_0_23%3c%2fName%3e%0d%0a++++++++%3c%2fMergedSavingCell%3e%0d%0a++++++++%3cMergedSavingCell%3e%0d%0a++++++++++%3cName%3ePSWMergedSavingCell_0_24%3c%2fName%3e%0d%0a++++++++%3c%2fMergedSavingCell%3e%0d%0a++++++++%3cMergedSavingCell%3e%0d%0a++++++++++%3cName%3ePSWMergedSavingCell_0_25%3c%2fName%3e%0d%0a++++++++%3c%2fMergedSavingCell%3e%0d%0a++++++++%3cMergedSavingCell%3e%0d%0a++++++++++%3cName%3ePSWMergedSavingCell_0_26%3c%2fName%3e%0d%0a++++++++%3c%2fMergedSavingCell%3e%0d%0a++++++++%3cMergedSavingCell%3e%0d%0a++++++++++%3cName%3ePSWMergedSavingCell_0_27%3c%2fName%3e%0d%0a++++++++%3c%2fMergedSavingCell%3e%0d%0a++++++++%3cMergedSavingCell%3e%0d%0a++++++++++%3cName%3ePSWMergedSavingCell_0_28%3c%2fName%3e%0d%0a++++++++%3c%2fMergedSavingCell%3e%0d%0a++++++++%3cMergedSavingCell%3e%0d%0a++++++++++%3cName%3ePSWMergedSavingCell_0_29%3c%2fName%3e%0d%0a++++++++%3c%2fMergedSavingCell%3e%0d%0a++++++++%3cMergedSavingCell%3e%0d%0a++++++++++%3cName%3ePSWMergedSavingCell_0_30%3c%2fName%3e%0d%0a++++++++%3c%2fMergedSavingCell%3e%0d%0a++++++++%3cMergedSavingCell%3e%0d%0a++++++++++%3cName%3ePSWMergedSavingCell_0_31%3c%2fName%3e%0d%0a++++++++%3c%2fMergedSavingCell%3e%0d%0a++++++++%3cMergedSavingCell%3e%0d%0a++++++++++%3cName%3ePSWMergedSavingCell_0_32%3c%2fName%3e%0d%0a++++++++%3c%2fMergedSavingCell%3e%0d%0a++++++++%3cMergedSavingCell%3e%0d%0a++++++++++%3cName%3ePSWMergedSavingCell_0_33%3c%2fName%3e%0d%0a++++++++%3c%2fMergedSavingCell%3e%0d%0a++++++++%3cMergedSavingCell%3e%0d%0a++++++++++%3cName%3ePSWMergedSavingCell_0_34%3c%2fName%3e%0d%0a++++++++%3c%2fMergedSavingCell%3e%0d%0a++++++++%3cMergedSavingCell%3e%0d%0a++++++++++%3cName%3ePSWMergedSavingCell_0_35%3c%2fName%3e%0d%0a++++++++%3c%2fMergedSavingCell%3e%0d%0a++++++++%3cMergedSavingCell%3e%0d%0a++++++++++%3cName%3ePSWMergedSavingCell_0_36%3c%2fName%3e%0d%0a++++++++%3c%2fMergedSavingCell%3e%0d%0a++++++++%3cMergedSavingCell%3e%0d%0a++++++++++%3cName%3ePSWMergedSavingCell_0_37%3c%2fName%3e%0d%0a++++++++%3c%2fMergedSavingCell%3e%0d%0a++++++++%3cMergedSavingCell%3e%0d%0a++++++++++%3cName%3ePSWMergedSavingCell_0_38%3c%2fName%3e%0d%0a++++++++%3c%2fMergedSavingCell%3e%0d%0a++++++++%3cMergedSavingCell%3e%0d%0a++++++++++%3cName%3ePSWMergedSavingCell_0_39%3c%2fName%3e%0d%0a++++++++%3c%2fMergedSavingCell%3e%0d%0a++++++++%3cMergedSavingCell%3e%0d%0a++++++++++%3cName%3ePSWMergedSavingCell_0_40%3c%2fName%3e%0d%0a++++++++%3c%2fMergedSavingCell%3e%0d%0a++++++++%3cMergedSavingCell%3e%0d%0a++++++++++%3cName%3ePSWMergedSavingCell_0_41%3c%2fName%3e%0d%0a++++++++%3c%2fMergedSavingCell%3e%0d%0a++++++++%3cMergedSavingCell%3e%0d%0a++++++++++%3cName%3ePSWMergedSavingCell_0_42%3c%2fName%3e%0d%0a++++++++%3c%2fMergedSavingCell%3e%0d%0a++++++++%3cMergedSavingCell%3e%0d%0a++++++++++%3cName%3ePSWMergedSavingCell_0_43%3c%2fName%3e%0d%0a++++++++%3c%2fMergedSavingCell%3e%0d%0a++++++++%3cMergedSavingCell%3e%0d%0a++++++++++%3cName%3ePSWMergedSavingCell_0_44%3c%2fName%3e%0d%0a++++++++%3c%2fMergedSavingCell%3e%0d%0a++++++++%3cMergedSavingCell%3e%0d%0a++++++++++%3cName%3ePSWMergedSavingCell_0_45%3c%2fName%3e%0d%0a++++++++%3c%2fMergedSavingCell%3e%0d%0a++++++++%3cMergedSavingCell%3e%0d%0a++++++++++%3cName%3ePSWMergedSavingCell_0_46%3c%2fName%3e%0d%0a++++++++%3c%2fMergedSavingCell%3e%0d%0a++++++++%3cMergedSavingCell%3e%0d%0a++++++++++%3cName%3ePSWMergedSavingCell_0_47%3c%2fName%3e%0d%0a++++++++%3c%2fMergedSavingCell%3e%0d%0a++++++++%3cMergedSavingCell%3e%0d%0a++++++++++%3cName%3ePSWMergedSavingCell_0_48%3c%2fName%3e%0d%0a++++++++%3c%2fMergedSavingCell%3e%0d%0a++++++++%3cMergedSavingCell%3e%0d%0a++++++++++%3cName%3ePSWMergedSavingCell_0_49%3c%2fName%3e%0d%0a++++++++%3c%2fMergedSavingCell%3e%0d%0a++++++++%3cMergedSavingCell%3e%0d%0a++++++++++%3cName%3ePSWMergedSavingCell_0_50%3c%2fName%3e%0d%0a++++++++%3c%2fMergedSavingCell%3e%0d%0a++++++++%3cMergedSavingCell%3e%0d%0a++++++++++%3cName%3ePSWMergedSavingCell_0_51%3c%2fName%3e%0d%0a++++++++%3c%2fMergedSavingCell%3e%0d%0a++++++++%3cMergedSavingCell%3e%0d%0a++++++++++%3cName%3ePSWMergedSavingCell_0_52%3c%2fName%3e%0d%0a++++++++%3c%2fMergedSavingCell%3e%0d%0a++++++++%3cMergedSavingCell%3e%0d%0a++++++++++%3cName%3ePSWMergedSavingCell_0_53%3c%2fName%3e%0d%0a++++++++%3c%2fMergedSavingCell%3e%0d%0a++++++++%3cMergedSavingCell%3e%0d%0a++++++++++%3cName%3ePSWMergedSavingCell_0_54%3c%2fName%3e%0d%0a++++++++%3c%2fMergedSavingCell%3e%0d%0a++++++++%3cMergedSavingCell%3e%0d%0a++++++++++%3cName%3ePSWMergedSavingCell_0_55%3c%2fName%3e%0d%0a++++++++%3c%2fMergedSavingCell%3e%0d%0a++++++++%3cMergedSavingCell%3e%0d%0a++++++++++%3cName%3ePSWMergedSavingCell_0_56%3c%2fName%3e%0d%0a++++++++%3c%2fMergedSavingCell%3e%0d%0a++++++++%3cMergedSavingCell%3e%0d%0a++++++++++%3cName%3ePSWMergedSavingCell_0_57%3c%2fName%3e%0d%0a++++++++%3c%2fMergedSavingCell%3e%0d%0a++++++++%3cMergedSavingCell%3e%0d%0a++++++++++%3cName%3ePSWMergedSavingCell_0_58%3c%2fName%3e%0d%0a++++++++%3c%2fMergedSavingCell%3e%0d%0a++++++++%3cMergedSavingCell%3e%0d%0a++++++++++%3cName%3ePSWMergedSavingCell_0_59%3c%2fName%3e%0d%0a++++++++%3c%2fMergedSavingCell%3e%0d%0a++++++++%3cMergedSavingCell%3e%0d%0a++++++++++%3cName%3ePSWMergedSavingCell_0_60%3c%2fName%3e%0d%0a++++++++%3c%2fMergedSavingCell%3e%0d%0a++++++++%3cMergedSavingCell%3e%0d%0a++++++++++%3cName%3ePSWMergedSavingCell_0_61%3c%2fName%3e%0d%0a++++++++%3c%2fMergedSavingCell%3e%0d%0a++++++++%3cMergedSavingCell%3e%0d%0a++++++++++%3cName%3ePSWMergedSavingCell_0_62%3c%2fName%3e%0d%0a++++++++%3c%2fMergedSavingCell%3e%0d%0a++++++++%3cMergedSavingCell%3e%0d%0a++++++++++%3cName%3ePSWMergedSavingCell_0_63%3c%2fName%3e%0d%0a++++++++%3c%2fMergedSavingCell%3e%0d%0a++++++++%3cMergedSavingCell%3e%0d%0a++++++++++%3cName%3ePSWMergedSavingCell_0_64%3c%2fName%3e%0d%0a++++++++%3c%2fMergedSavingCell%3e%0d%0a++++++++%3cMergedSavingCell%3e%0d%0a++++++++++%3cName%3ePSWMergedSavingCell_0_65%3c%2fName%3e%0d%0a++++++++%3c%2fMergedSavingCell%3e%0d%0a++++++++%3cMergedSavingCell%3e%0d%0a++++++++++%3cName%3ePSWMergedSavingCell_0_66%3c%2fName%3e%0d%0a++++++++%3c%2fMergedSavingCell%3e%0d%0a++++++++%3cMergedSavingCell%3e%0d%0a++++++++++%3cName%3ePSWMergedSavingCell_0_67%3c%2fName%3e%0d%0a++++++++%3c%2fMergedSavingCell%3e%0d%0a++++++++%3cMergedSavingCell%3e%0d%0a++++++++++%3cName%3ePSWMergedSavingCell_0_68%3c%2fName%3e%0d%0a++++++++%3c%2fMergedSavingCell%3e%0d%0a++++++++%3cMergedSavingCell%3e%0d%0a++++++++++%3cName%3ePSWMergedSavingCell_0_69%3c%2fName%3e%0d%0a++++++++%3c%2fMergedSavingCell%3e%0d%0a++++++++%3cMergedSavingCell%3e%0d%0a++++++++++%3cName%3ePSWMergedSavingCell_0_70%3c%2fName%3e%0d%0a++++++++%3c%2fMergedSavingCell%3e%0d%0a++++++++%3cMergedSavingCell%3e%0d%0a++++++++++%3cName%3ePSWMergedSavingCell_0_71%3c%2fName%3e%0d%0a++++++++%3c%2fMergedSavingCell%3e%0d%0a++++++++%3cMergedSavingCell%3e%0d%0a++++++++++%3cName%3ePSWMergedSavingCell_0_72%3c%2fName%3e%0d%0a++++++++%3c%2fMergedSavingCell%3e%0d%0a++++++++%3cMergedSavingCell%3e%0d%0a++++++++++%3cName%3ePSWMergedSavingCell_0_73%3c%2fName%3e%0d%0a++++++++%3c%2fMergedSavingCell%3e%0d%0a++++++++%3cMergedSavingCell%3e%0d%0a++++++++++%3cName%3ePSWMergedSavingCell_0_74%3c%2fName%3e%0d%0a++++++++%3c%2fMergedSavingCell%3e%0d%0a++++++++%3cMergedSavingCell%3e%0d%0a++++++++++%3cName%3ePSWMergedSavingCell_0_75%3c%2fName%3e%0d%0a++++++++%3c%2fMergedSavingCell%3e%0d%0a++++++++%3cMergedSavingCell%3e%0d%0a++++++++++%3cName%3ePSWMergedSavingCell_0_76%3c%2fName%3e%0d%0a++++++++%3c%2fMergedSavingCell%3e%0d%0a++++++++%3cMergedSavingCell%3e%0d%0a++++++++++%3cName%3ePSWMergedSavingCell_0_77%3c%2fName%3e%0d%0a++++++++%3c%2fMergedSavingCell%3e%0d%0a++++++++%3cMergedSavingCell%3e%0d%0a++++++++++%3cName%3ePSWMergedSavingCell_0_78%3c%2fName%3e%0d%0a++++++++%3c%2fMergedSavingCell%3e%0d%0a++++++++%3cMergedSavingCell%3e%0d%0a++++++++++%3cName%3ePSWMergedSavingCell_0_79%3c%2fName%3e%0d%0a++++++++%3c%2fMergedSavingCell%3e%0d%0a++++++++%3cMergedSavingCell%3e%0d%0a++++++++++%3cName%3ePSWMergedSavingCell_0_80%3c%2fName%3e%0d%0a++++++++%3c%2fMergedSavingCell%3e%0d%0a++++++++%3cMergedSavingCell%3e%0d%0a++++++++++%3cName%3ePSWMergedSavingCell_0_81%3c%2fName%3e%0d%0a++++++++%3c%2fMergedSavingCell%3e%0d%0a++++++++%3cMergedSavingCell%3e%0d%0a++++++++++%3cName%3ePSWMergedSavingCell_0_82%3c%2fName%3e%0d%0a++++++++%3c%2fMergedSavingCell%3e%0d%0a++++++++%3cMergedSavingCell%3e%0d%0a++++++++++%3cName%3ePSWMergedSavingCell_0_83%3c%2fName%3e%0d%0a++++++++%3c%2fMergedSavingCell%3e%0d%0a++++++++%3cMergedSavingCell%3e%0d%0a++++++++++%3cName%3ePSWMergedSavingCell_0_84%3c%2fName%3e%0d%0a++++++++%3c%2fMergedSavingCell%3e%0d%0a++++++++%3cMergedSavingCell%3e%0d%0a++++++++++%3cName%3ePSWMergedSavingCell_0_85%3c%2fName%3e%0d%0a++++++++%3c%2fMergedSavingCell%3e%0d%0a++++++++%3cMergedSavingCell%3e%0d%0a++++++++++%3cName%3ePSWMergedSavingCell_0_86%3c%2fName%3e%0d%0a++++++++%3c%2fMergedSavingCell%3e%0d%0a++++++++%3cMergedSavingCell%3e%0d%0a++++++++++%3cName%3ePSWMergedSavingCell_0_87%3c%2fName%3e%0d%0a++++++++%3c%2fMergedSavingCell%3e%0d%0a++++++++%3cMergedSavingCell%3e%0d%0a++++++++++%3cName%3ePSWMergedSavingCell_0_88%3c%2fName%3e%0d%0a++++++++%3c%2fMergedSavingCell%3e%0d%0a++++++++%3cMergedSavingCell%3e%0d%0a++++++++++%3cName%3ePSWMergedSavingCell_0_89%3c%2fName%3e%0d%0a++++++++%3c%2fMergedSavingCell%3e%0d%0a++++++++%3cMergedSavingCell%3e%0d%0a++++++++++%3cName%3ePSWMergedSavingCell_0_90%3c%2fName%3e%0d%0a++++++++%3c%2fMergedSavingCell%3e%0d%0a++++++++%3cMergedSavingCell%3e%0d%0a++++++++++%3cName%3ePSWMergedSavingCell_0_91%3c%2fName%3e%0d%0a++++++++%3c%2fMergedSavingCell%3e%0d%0a++++++++%3cMergedSavingCell%3e%0d%0a++++++++++%3cName%3ePSWMergedSavingCell_0_92%3c%2fName%3e%0d%0a++++++++%3c%2fMergedSavingCell%3e%0d%0a++++++++%3cMergedSavingCell%3e%0d%0a++++++++++%3cName%3ePSWMergedSavingCell_0_93%3c%2fName%3e%0d%0a++++++++%3c%2fMergedSavingCell%3e%0d%0a++++++++%3cMergedSavingCell%3e%0d%0a++++++++++%3cName%3ePSWMergedSavingCell_0_94%3c%2fName%3e%0d%0a++++++++%3c%2fMergedSavingCell%3e%0d%0a++++++++%3cMergedSavingCell%3e%0d%0a++++++++++%3cName%3ePSWMergedSavingCell_0_95%3c%2fName%3e%0d%0a++++++++%3c%2fMergedSavingCell%3e%0d%0a++++++++%3cMergedSavingCell%3e%0d%0a++++++++++%3cName%3ePSWMergedSavingCell_0_96%3c%2fName%3e%0d%0a++++++++%3c%2fMergedSavingCell%3e%0d%0a++++++++%3cMergedSavingCell%3e%0d%0a++++++++++%3cName%3ePSWMergedSavingCell_0_97%3c%2fName%3e%0d%0a++++++++%3c%2fMergedSavingCell%3e%0d%0a++++++++%3cMergedSavingCell%3e%0d%0a++++++++++%3cName%3ePSWMergedSavingCell_0_98%3c%2fName%3e%0d%0a++++++++%3c%2fMergedSavingCell%3e%0d%0a++++++++%3cMergedSavingCell%3e%0d%0a++++++++++%3cName%3ePSWMergedSavingCell_0_99%3c%2fName%3e%0d%0a++++++++%3c%2fMergedSavingCell%3e%0d%0a++++++++%3cMergedSavingCell%3e%0d%0a++++++++++%3cName%3ePSWMergedSavingCell_0_100%3c%2fName%3e%0d%0a++++++++%3c%2fMergedSavingCell%3e%0d%0a++++++++%3cMergedSavingCell%3e%0d%0a++++++++++%3cName%3ePSWMergedSavingCell_0_101%3c%2fName%3e%0d%0a++++++++%3c%2fMergedSavingCell%3e%0d%0a++++++++%3cMergedSavingCell%3e%0d%0a++++++++++%3cName%3ePSWMergedSavingCell_0_102%3c%2fName%3e%0d%0a++++++++%3c%2fMergedSavingCell%3e%0d%0a++++++++%3cMergedSavingCell%3e%0d%0a++++++++++%3cName%3ePSWMergedSavingCell_0_103%3c%2fName%3e%0d%0a++++++++%3c%2fMergedSavingCell%3e%0d%0a++++++++%3cMergedSavingCell%3e%0d%0a++++++++++%3cName%3ePSWMergedSavingCell_0_104%3c%2fName%3e%0d%0a++++++++%3c%2fMergedSavingCell%3e%0d%0a++++++++%3cMergedSavingCell%3e%0d%0a++++++++++%3cName%3ePSWMergedSavingCell_0_105%3c%2fName%3e%0d%0a++++++++%3c%2fMergedSavingCell%3e%0d%0a++++++++%3cMergedSavingCell%3e%0d%0a++++++++++%3cName%3ePSWMergedSavingCell_0_106%3c%2fName%3e%0d%0a++++++++%3c%2fMergedSavingCell%3e%0d%0a++++++++%3cMergedSavingCell%3e%0d%0a++++++++++%3cName%3ePSWMergedSavingCell_0_107%3c%2fName%3e%0d%0a++++++++%3c%2fMergedSavingCell%3e%0d%0a++++++++%3cMergedSavingCell%3e%0d%0a++++++++++%3cName%3ePSWMergedSavingCell_0_108%3c%2fName%3e%0d%0a++++++++%3c%2fMergedSavingCell%3e%0d%0a++++++++%3cMergedSavingCell%3e%0d%0a++++++++++%3cName%3ePSWMergedSavingCell_0_109%3c%2fName%3e%0d%0a++++++++%3c%2fMergedSavingCell%3e%0d%0a++++++++%3cMergedSavingCell%3e%0d%0a++++++++++%3cName%3ePSWMergedSavingCell_0_110%3c%2fName%3e%0d%0a++++++++%3c%2fMergedSavingCell%3e%0d%0a++++++++%3cMergedSavingCell%3e%0d%0a++++++++++%3cName%3ePSWMergedSavingCell_0_111%3c%2fName%3e%0d%0a++++++++%3c%2fMergedSavingCell%3e%0d%0a++++++++%3cMergedSavingCell%3e%0d%0a++++++++++%3cName%3ePSWMergedSavingCell_0_112%3c%2fName%3e%0d%0a++++++++%3c%2fMergedSavingCell%3e%0d%0a++++++++%3cMergedSavingCell%3e%0d%0a++++++++++%3cName%3ePSWMergedSavingCell_0_113%3c%2fName%3e%0d%0a++++++++%3c%2fMergedSavingCell%3e%0d%0a++++++++%3cMergedSavingCell%3e%0d%0a++++++++++%3cName%3ePSWMergedSavingCell_0_114%3c%2fName%3e%0d%0a++++++++%3c%2fMergedSavingCell%3e%0d%0a++++++++%3cMergedSavingCell%3e%0d%0a++++++++++%3cName%3ePSWMergedSavingCell_0_115%3c%2fName%3e%0d%0a++++++++%3c%2fMergedSavingCell%3e%0d%0a++++++++%3cMergedSavingCell%3e%0d%0a++++++++++%3cName%3ePSWMergedSavingCell_0_116%3c%2fName%3e%0d%0a++++++++%3c%2fMergedSavingCell%3e%0d%0a++++++++%3cMergedSavingCell%3e%0d%0a++++++++++%3cName%3ePSWMergedSavingCell_0_117%3c%2fName%3e%0d%0a++++++++%3c%2fMergedSavingCell%3e%0d%0a++++++++%3cMergedSavingCell%3e%0d%0a++++++++++%3cName%3ePSWMergedSavingCell_0_118%3c%2fName%3e%0d%0a++++++++%3c%2fMergedSavingCell%3e%0d%0a++++++++%3cMergedSavingCell%3e%0d%0a++++++++++%3cName%3ePSWMergedSavingCell_0_119%3c%2fName%3e%0d%0a++++++++%3c%2fMergedSavingCell%3e%0d%0a++++++++%3cMergedSavingCell%3e%0d%0a++++++++++%3cName%3ePSWMergedSavingCell_0_120%3c%2fName%3e%0d%0a++++++++%3c%2fMergedSavingCell%3e%0d%0a++++++++%3cMergedSavingCell%3e%0d%0a++++++++++%3cName%3ePSWMergedSavingCell_0_121%3c%2fName%3e%0d%0a++++++++%3c%2fMergedSavingCell%3e%0d%0a++++++++%3cMergedSavingCell%3e%0d%0a++++++++++%3cName%3ePSWMergedSavingCell_0_122%3c%2fName%3e%0d%0a++++++++%3c%2fMergedSavingCell%3e%0d%0a++++++++%3cMergedSavingCell%3e%0d%0a++++++++++%3cName%3ePSWMergedSavingCell_0_123%3c%2fName%3e%0d%0a++++++++%3c%2fMergedSavingCell%3e%0d%0a++++++++%3cMergedSavingCell%3e%0d%0a++++++++++%3cName%3ePSWMergedSavingCell_0_124%3c%2fName%3e%0d%0a++++++++%3c%2fMergedSavingCell%3e%0d%0a++++++++%3cMergedSavingCell%3e%0d%0a++++++++++%3cName%3ePSWMergedSavingCell_0_125%3c%2fName%3e%0d%0a++++++++%3c%2fMergedSavingCell%3e%0d%0a++++++++%3cMergedSavingCell%3e%0d%0a++++++++++%3cName%3ePSWMergedSavingCell_0_126%3c%2fName%3e%0d%0a++++++++%3c%2fMergedSavingCell%3e%0d%0a++++++++%3cMergedSavingCell%3e%0d%0a++++++++++%3cName%3ePSWMergedSavingCell_0_127%3c%2fName%3e%0d%0a++++++++%3c%2fMergedSavingCell%3e%0d%0a++++++++%3cMergedSavingCell%3e%0d%0a++++++++++%3cName%3ePSWMergedSavingCell_0_128%3c%2fName%3e%0d%0a++++++++%3c%2fMergedSavingCell%3e%0d%0a++++++++%3cMergedSavingCell%3e%0d%0a++++++++++%3cName%3ePSWMergedSavingCell_0_129%3c%2fName%3e%0d%0a++++++++%3c%2fMergedSavingCell%3e%0d%0a++++++++%3cMergedSavingCell%3e%0d%0a++++++++++%3cName%3ePSWMergedSavingCell_0_130%3c%2fName%3e%0d%0a++++++++%3c%2fMergedSavingCell%3e%0d%0a++++++++%3cMergedSavingCell%3e%0d%0a++++++++++%3cName%3ePSWMergedSavingCell_0_131%3c%2fName%3e%0d%0a++++++++%3c%2fMergedSavingCell%3e%0d%0a++++++++%3cMergedSavingCell%3e%0d%0a++++++++++%3cName%3ePSWMergedSavingCell_0_132%3c%2fName%3e%0d%0a++++++++%3c%2fMergedSavingCell%3e%0d%0a++++++++%3cMergedSavingCell%3e%0d%0a++++++++++%3cName%3ePSWMergedSavingCell_0_133%3c%2fName%3e%0d%0a++++++++%3c%2fMergedSavingCell%3e%0d%0a++++++++%3cMergedSavingCell%3e%0d%0a++++++++++%3cName%3ePSWMergedSavingCell_0_134%3c%2fName%3e%0d%0a++++++++%3c%2fMergedSavingCell%3e%0d%0a++++++++%3cMergedSavingCell%3e%0d%0a++++++++++%3cName%3ePSWMergedSavingCell_0_135%3c%2fName%3e%0d%0a++++++++%3c%2fMergedSavingCell%3e%0d%0a++++++++%3cMergedSavingCell%3e%0d%0a++++++++++%3cName%3ePSWMergedSavingCell_0_136%3c%2fName%3e%0d%0a++++++++%3c%2fMergedSavingCell%3e%0d%0a++++++++%3cMergedSavingCell%3e%0d%0a++++++++++%3cName%3ePSWMergedSavingCell_0_137%3c%2fName%3e%0d%0a++++++++%3c%2fMergedSavingCell%3e%0d%0a++++++++%3cMergedSavingCell%3e%0d%0a++++++++++%3cName%3ePSWMergedSavingCell_0_138%3c%2fName%3e%0d%0a++++++++%3c%2fMergedSavingCell%3e%0d%0a++++++++%3cMergedSavingCell%3e%0d%0a++++++++++%3cName%3ePSWMergedSavingCell_0_139%3c%2fName%3e%0d%0a++++++++%3c%2fMergedSavingCell%3e%0d%0a++++++++%3cMergedSavingCell%3e%0d%0a++++++++++%3cName%3ePSWMergedSavingCell_0_140%3c%2fName%3e%0d%0a++++++++%3c%2fMergedSavingCell%3e%0d%0a++++++++%3cMergedSavingCell%3e%0d%0a++++++++++%3cName%3ePSWMergedSavingCell_0_141%3c%2fName%3e%0d%0a++++++++%3c%2fMergedSavingCell%3e%0d%0a++++++++%3cMergedSavingCell%3e%0d%0a++++++++++%3cName%3ePSWMergedSavingCell_0_142%3c%2fName%3e%0d%0a++++++++%3c%2fMergedSavingCell%3e%0d%0a++++++++%3cMergedSavingCell%3e%0d%0a++++++++++%3cName%3ePSWMergedSavingCell_0_143%3c%2fName%3e%0d%0a++++++++%3c%2fMergedSavingCell%3e%0d%0a++++++++%3cMergedSavingCell%3e%0d%0a++++++++++%3cName%3ePSWMergedSavingCell_0_144%3c%2fName%3e%0d%0a++++++++%3c%2fMergedSavingCell%3e%0d%0a++++++++%3cMergedSavingCell%3e%0d%0a++++++++++%3cName%3ePSWMergedSavingCell_0_145%3c%2fName%3e%0d%0a++++++++%3c%2fMergedSavingCell%3e%0d%0a++++++++%3cMergedSavingCell%3e%0d%0a++++++++++%3cName%3ePSWMergedSavingCell_0_146%3c%2fName%3e%0d%0a++++++++%3c%2fMergedSavingCell%3e%0d%0a++++++++%3cMergedSavingCell%3e%0d%0a++++++++++%3cName%3ePSWMergedSavingCell_0_147%3c%2fName%3e%0d%0a++++++++%3c%2fMergedSavingCell%3e%0d%0a++++++++%3cMergedSavingCell%3e%0d%0a++++++++++%3cName%3ePSWMergedSavingCell_0_148%3c%2fName%3e%0d%0a++++++++%3c%2fMergedSavingCell%3e%0d%0a++++++++%3cMergedSavingCell%3e%0d%0a++++++++++%3cName%3ePSWMergedSavingCell_0_149%3c%2fName%3e%0d%0a++++++++%3c%2fMergedSavingCell%3e%0d%0a++++++++%3cMergedSavingCell%3e%0d%0a++++++++++%3cName%3ePSWMergedSavingCell_0_150%3c%2fName%3e%0d%0a++++++++%3c%2fMergedSavingCell%3e%0d%0a++++++++%3cMergedSavingCell%3e%0d%0a++++++++++%3cName%3ePSWMergedSavingCell_0_151%3c%2fName%3e%0d%0a++++++++%3c%2fMergedSavingCell%3e%0d%0a++++++++%3cMergedSavingCell%3e%0d%0a++++++++++%3cName%3ePSWMergedSavingCell_0_152%3c%2fName%3e%0d%0a++++++++%3c%2fMergedSavingCell%3e%0d%0a++++++++%3cMergedSavingCell%3e%0d%0a++++++++++%3cName%3ePSWMergedSavingCell_0_153%3c%2fName%3e%0d%0a++++++++%3c%2fMergedSavingCell%3e%0d%0a++++++++%3cMergedSavingCell%3e%0d%0a++++++++++%3cName%3ePSWMergedSavingCell_0_154%3c%2fName%3e%0d%0a++++++++%3c%2fMergedSavingCell%3e%0d%0a++++++++%3cMergedSavingCell%3e%0d%0a++++++++++%3cName%3ePSWMergedSavingCell_0_155%3c%2fName%3e%0d%0a++++++++%3c%2fMergedSavingCell%3e%0d%0a++++++++%3cMergedSavingCell%3e%0d%0a++++++++++%3cName%3ePSWMergedSavingCell_0_156%3c%2fName%3e%0d%0a++++++++%3c%2fMergedSavingCell%3e%0d%0a++++++++%3cMergedSavingCell%3e%0d%0a++++++++++%3cName%3ePSWMergedSavingCell_0_157%3c%2fName%3e%0d%0a++++++++%3c%2fMergedSavingCell%3e%0d%0a++++++++%3cMergedSavingCell%3e%0d%0a++++++++++%3cName%3ePSWMergedSavingCell_0_158%3c%2fName%3e%0d%0a++++++++%3c%2fMergedSavingCell%3e%0d%0a++++++++%3cMergedSavingCell%3e%0d%0a++++++++++%3cName%3ePSWMergedSavingCell_0_159%3c%2fName%3e%0d%0a++++++++%3c%2fMergedSavingCell%3e%0d%0a++++++++%3cMergedSavingCell%3e%0d%0a++++++++++%3cName%3ePSWMergedSavingCell_0_160%3c%2fName%3e%0d%0a++++++++%3c%2fMergedSavingCell%3e%0d%0a++++++++%3cMergedSavingCell%3e%0d%0a++++++++++%3cName%3ePSWMergedSavingCell_0_161%3c%2fName%3e%0d%0a++++++++%3c%2fMergedSavingCell%3e%0d%0a++++++++%3cMergedSavingCell%3e%0d%0a++++++++++%3cName%3ePSWMergedSavingCell_0_162%3c%2fName%3e%0d%0a++++++++%3c%2fMergedSavingCell%3e%0d%0a++++++++%3cMergedSavingCell%3e%0d%0a++++++++++%3cName%3ePSWMergedSavingCell_0_163%3c%2fName%3e%0d%0a++++++++%3c%2fMergedSavingCell%3e%0d%0a++++++++%3cMergedSavingCell%3e%0d%0a++++++++++%3cName%3ePSWMergedSavingCell_0_164%3c%2fName%3e%0d%0a++++++++%3c%2fMergedSavingCell%3e%0d%0a++++++++%3cMergedSavingCell%3e%0d%0a++++++++++%3cName%3ePSWMergedSavingCell_0_165%3c%2fName%3e%0d%0a++++++++%3c%2fMergedSavingCell%3e%0d%0a++++++++%3cMergedSavingCell%3e%0d%0a++++++++++%3cName%3ePSWMergedSavingCell_0_166%3c%2fName%3e%0d%0a++++++++%3c%2fMergedSavingCell%3e%0d%0a++++++++%3cMergedSavingCell%3e%0d%0a++++++++++%3cName%3ePSWMergedSavingCell_0_167%3c%2fName%3e%0d%0a++++++++%3c%2fMergedSavingCell%3e%0d%0a++++++++%3cMergedSavingCell%3e%0d%0a++++++++++%3cName%3ePSWMergedSavingCell_0_168%3c%2fName%3e%0d%0a++++++++%3c%2fMergedSavingCell%3e%0d%0a++++++++%3cMergedSavingCell%3e%0d%0a++++++++++%3cName%3ePSWMergedSavingCell_0_169%3c%2fName%3e%0d%0a++++++++%3c%2fMergedSavingCell%3e%0d%0a++++++++%3cMergedSavingCell%3e%0d%0a++++++++++%3cName%3ePSWMergedSavingCell_0_170%3c%2fName%3e%0d%0a++++++++%3c%2fMergedSavingCell%3e%0d%0a++++++++%3cMergedSavingCell%3e%0d%0a++++++++++%3cName%3ePSWMergedSavingCell_0_171%3c%2fName%3e%0d%0a++++++++%3c%2fMergedSavingCell%3e%0d%0a++++++++%3cMergedSavingCell%3e%0d%0a++++++++++%3cName%3ePSWMergedSavingCell_0_172%3c%2fName%3e%0d%0a++++++++%3c%2fMergedSavingCell%3e%0d%0a++++++++%3cMergedSavingCell%3e%0d%0a++++++++++%3cName%3ePSWMergedSavingCell_0_173%3c%2fName%3e%0d%0a++++++++%3c%2fMergedSavingCell%3e%0d%0a++++++++%3cMergedSavingCell%3e%0d%0a++++++++++%3cName%3ePSWMergedSavingCell_0_174%3c%2fName%3e%0d%0a++++++++%3c%2fMergedSavingCell%3e%0d%0a++++++++%3cMergedSavingCell%3e%0d%0a++++++++++%3cName%3ePSWMergedSavingCell_0_175%3c%2fName%3e%0d%0a++++++++%3c%2fMergedSavingCell%3e%0d%0a++++++++%3cMergedSavingCell%3e%0d%0a++++++++++%3cName%3ePSWMergedSavingCell_0_176%3c%2fName%3e%0d%0a++++++++%3c%2fMergedSavingCell%3e%0d%0a++++++++%3cMergedSavingCell%3e%0d%0a++++++++++%3cName%3ePSWMergedSavingCell_0_177%3c%2fName%3e%0d%0a++++++++%3c%2fMergedSavingCell%3e%0d%0a++++++++%3cMergedSavingCell%3e%0d%0a++++++++++%3cName%3ePSWMergedSavingCell_0_178%3c%2fName%3e%0d%0a++++++++%3c%2fMergedSavingCell%3e%0d%0a++++++++%3cMergedSavingCell%3e%0d%0a++++++++++%3cName%3ePSWMergedSavingCell_0_179%3c%2fName%3e%0d%0a++++++++%3c%2fMergedSavingCell%3e%0d%0a++++++++%3cMergedSavingCell%3e%0d%0a++++++++++%3cName%3ePSWMergedSavingCell_0_180%3c%2fName%3e%0d%0a++++++++%3c%2fMergedSavingCell%3e%0d%0a++++++++%3cMergedSavingCell%3e%0d%0a++++++++++%3cName%3ePSWMergedSavingCell_0_181%3c%2fName%3e%0d%0a++++++++%3c%2fMergedSavingCell%3e%0d%0a++++++++%3cMergedSavingCell%3e%0d%0a++++++++++%3cName%3ePSWMergedSavingCell_0_182%3c%2fName%3e%0d%0a++++++++%3c%2fMergedSavingCell%3e%0d%0a++++++++%3cMergedSavingCell%3e%0d%0a++++++++++%3cName%3ePSWMergedSavingCell_0_183%3c%2fName%3e%0d%0a++++++++%3c%2fMergedSavingCell%3e%0d%0a+++</t>
  </si>
  <si>
    <t xml:space="preserve"> +++++%3cMergedSavingCell%3e%0d%0a++++++++++%3cName%3ePSWMergedSavingCell_0_184%3c%2fName%3e%0d%0a++++++++%3c%2fMergedSavingCell%3e%0d%0a++++++++%3cMergedSavingCell%3e%0d%0a++++++++++%3cName%3ePSWMergedSavingCell_0_185%3c%2fName%3e%0d%0a++++++++%3c%2fMergedSavingCell%3e%0d%0a++++++++%3cMergedSavingCell%3e%0d%0a++++++++++%3cName%3ePSWMergedSavingCell_0_186%3c%2fName%3e%0d%0a++++++++%3c%2fMergedSavingCell%3e%0d%0a++++++++%3cMergedSavingCell%3e%0d%0a++++++++++%3cName%3ePSWMergedSavingCell_0_187%3c%2fName%3e%0d%0a++++++++%3c%2fMergedSavingCell%3e%0d%0a++++++++%3cMergedSavingCell%3e%0d%0a++++++++++%3cName%3ePSWMergedSavingCell_0_188%3c%2fName%3e%0d%0a++++++++%3c%2fMergedSavingCell%3e%0d%0a++++++++%3cMergedSavingCell%3e%0d%0a++++++++++%3cName%3ePSWMergedSavingCell_0_189%3c%2fName%3e%0d%0a++++++++%3c%2fMergedSavingCell%3e%0d%0a++++++++%3cMergedSavingCell%3e%0d%0a++++++++++%3cName%3ePSWMergedSavingCell_0_190%3c%2fName%3e%0d%0a++++++++%3c%2fMergedSavingCell%3e%0d%0a++++++++%3cMergedSavingCell%3e%0d%0a++++++++++%3cName%3ePSWMergedSavingCell_0_191%3c%2fName%3e%0d%0a++++++++%3c%2fMergedSavingCell%3e%0d%0a++++++++%3cMergedSavingCell%3e%0d%0a++++++++++%3cName%3ePSWMergedSavingCell_0_192%3c%2fName%3e%0d%0a++++++++%3c%2fMergedSavingCell%3e%0d%0a++++++++%3cMergedSavingCell%3e%0d%0a++++++++++%3cName%3ePSWMergedSavingCell_0_193%3c%2fName%3e%0d%0a++++++++%3c%2fMergedSavingCell%3e%0d%0a++++++++%3cMergedSavingCell%3e%0d%0a++++++++++%3cName%3ePSWMergedSavingCell_0_194%3c%2fName%3e%0d%0a++++++++%3c%2fMergedSavingCell%3e%0d%0a++++++++%3cMergedSavingCell%3e%0d%0a++++++++++%3cName%3ePSWMergedSavingCell_0_195%3c%2fName%3e%0d%0a++++++++%3c%2fMergedSavingCell%3e%0d%0a++++++++%3cMergedSavingCell%3e%0d%0a++++++++++%3cName%3ePSWMergedSavingCell_0_196%3c%2fName%3e%0d%0a++++++++%3c%2fMergedSavingCell%3e%0d%0a++++++++%3cMergedSavingCell%3e%0d%0a++++++++++%3cName%3ePSWMergedSavingCell_0_197%3c%2fName%3e%0d%0a++++++++%3c%2fMergedSavingCell%3e%0d%0a++++++++%3cMergedSavingCell%3e%0d%0a++++++++++%3cName%3ePSWMergedSavingCell_0_198%3c%2fName%3e%0d%0a++++++++%3c%2fMergedSavingCell%3e%0d%0a++++++++%3cMergedSavingCell%3e%0d%0a++++++++++%3cName%3ePSWMergedSavingCell_0_199%3c%2fName%3e%0d%0a++++++++%3c%2fMergedSavingCell%3e%0d%0a++++++++%3cMergedSavingCell%3e%0d%0a++++++++++%3cName%3ePSWMergedSavingCell_0_200%3c%2fName%3e%0d%0a++++++++%3c%2fMergedSavingCell%3e%0d%0a++++++++%3cMergedSavingCell%3e%0d%0a++++++++++%3cName%3ePSWMergedSavingCell_0_201%3c%2fName%3e%0d%0a++++++++%3c%2fMergedSavingCell%3e%0d%0a++++++++%3cMergedSavingCell%3e%0d%0a++++++++++%3cName%3ePSWMergedSavingCell_0_202%3c%2fName%3e%0d%0a++++++++%3c%2fMergedSavingCell%3e%0d%0a++++++++%3cMergedSavingCell%3e%0d%0a++++++++++%3cName%3ePSWMergedSavingCell_0_203%3c%2fName%3e%0d%0a++++++++%3c%2fMergedSavingCell%3e%0d%0a++++++++%3cMergedSavingCell%3e%0d%0a++++++++++%3cName%3ePSWMergedSavingCell_0_204%3c%2fName%3e%0d%0a++++++++%3c%2fMergedSavingCell%3e%0d%0a++++++++%3cMergedSavingCell%3e%0d%0a++++++++++%3cName%3ePSWMergedSavingCell_0_205%3c%2fName%3e%0d%0a++++++++%3c%2fMergedSavingCell%3e%0d%0a++++++++%3cMergedSavingCell%3e%0d%0a++++++++++%3cName%3ePSWMergedSavingCell_0_206%3c%2fName%3e%0d%0a++++++++%3c%2fMergedSavingCell%3e%0d%0a++++++++%3cMergedSavingCell%3e%0d%0a++++++++++%3cName%3ePSWMergedSavingCell_0_207%3c%2fName%3e%0d%0a++++++++%3c%2fMergedSavingCell%3e%0d%0a++++++++%3cMergedSavingCell%3e%0d%0a++++++++++%3cName%3ePSWMergedSavingCell_0_208%3c%2fName%3e%0d%0a++++++++%3c%2fMergedSavingCell%3e%0d%0a++++++++%3cMergedSavingCell%3e%0d%0a++++++++++%3cName%3ePSWMergedSavingCell_0_209%3c%2fName%3e%0d%0a++++++++%3c%2fMergedSavingCell%3e%0d%0a++++++++%3cMergedSavingCell%3e%0d%0a++++++++++%3cName%3ePSWMergedSavingCell_0_210%3c%2fName%3e%0d%0a++++++++%3c%2fMergedSavingCell%3e%0d%0a++++++++%3cMergedSavingCell%3e%0d%0a++++++++++%3cName%3ePSWMergedSavingCell_0_211%3c%2fName%3e%0d%0a++++++++%3c%2fMergedSavingCell%3e%0d%0a++++++++%3cMergedSavingCell%3e%0d%0a++++++++++%3cName%3ePSWMergedSavingCell_0_212%3c%2fName%3e%0d%0a++++++++%3c%2fMergedSavingCell%3e%0d%0a++++++++%3cMergedSavingCell%3e%0d%0a++++++++++%3cName%3ePSWMergedSavingCell_0_213%3c%2fName%3e%0d%0a++++++++%3c%2fMergedSavingCell%3e%0d%0a++++++++%3cMergedSavingCell%3e%0d%0a++++++++++%3cName%3ePSWMergedSavingCell_0_214%3c%2fName%3e%0d%0a++++++++%3c%2fMergedSavingCell%3e%0d%0a++++++++%3cMergedSavingCell%3e%0d%0a++++++++++%3cName%3ePSWMergedSavingCell_0_215%3c%2fName%3e%0d%0a++++++++%3c%2fMergedSavingCell%3e%0d%0a++++++++%3cMergedSavingCell%3e%0d%0a++++++++++%3cName%3ePSWMergedSavingCell_0_216%3c%2fName%3e%0d%0a++++++++%3c%2fMergedSavingCell%3e%0d%0a++++++++%3cMergedSavingCell%3e%0d%0a++++++++++%3cName%3ePSWMergedSavingCell_0_217%3c%2fName%3e%0d%0a++++++++%3c%2fMergedSavingCell%3e%0d%0a++++++++%3cMergedSavingCell%3e%0d%0a++++++++++%3cName%3ePSWMergedSavingCell_0_218%3c%2fName%3e%0d%0a++++++++%3c%2fMergedSavingCell%3e%0d%0a++++++++%3cMergedSavingCell%3e%0d%0a++++++++++%3cName%3ePSWMergedSavingCell_0_219%3c%2fName%3e%0d%0a++++++++%3c%2fMergedSavingCell%3e%0d%0a++++++++%3cMergedSavingCell%3e%0d%0a++++++++++%3cName%3ePSWMergedSavingCell_0_220%3c%2fName%3e%0d%0a++++++++%3c%2fMergedSavingCell%3e%0d%0a++++++++%3cMergedSavingCell%3e%0d%0a++++++++++%3cName%3ePSWMergedSavingCell_0_221%3c%2fName%3e%0d%0a++++++++%3c%2fMergedSavingCell%3e%0d%0a++++++++%3cMergedSavingCell%3e%0d%0a++++++++++%3cName%3ePSWMergedSavingCell_0_222%3c%2fName%3e%0d%0a++++++++%3c%2fMergedSavingCell%3e%0d%0a++++++++%3cMergedSavingCell%3e%0d%0a++++++++++%3cName%3ePSWMergedSavingCell_0_223%3c%2fName%3e%0d%0a++++++++%3c%2fMergedSavingCell%3e%0d%0a++++++++%3cMergedSavingCell%3e%0d%0a++++++++++%3cName%3ePSWMergedSavingCell_0_224%3c%2fName%3e%0d%0a++++++++%3c%2fMergedSavingCell%3e%0d%0a++++++++%3cMergedSavingCell%3e%0d%0a++++++++++%3cName%3ePSWMergedSavingCell_0_225%3c%2fName%3e%0d%0a++++++++%3c%2fMergedSavingCell%3e%0d%0a++++++++%3cMergedSavingCell%3e%0d%0a++++++++++%3cName%3ePSWMergedSavingCell_0_226%3c%2fName%3e%0d%0a++++++++%3c%2fMergedSavingCell%3e%0d%0a++++++++%3cMergedSavingCell%3e%0d%0a++++++++++%3cName%3ePSWMergedSavingCell_0_227%3c%2fName%3e%0d%0a++++++++%3c%2fMergedSavingCell%3e%0d%0a++++++++%3cMergedSavingCell%3e%0d%0a++++++++++%3cName%3ePSWMergedSavingCell_0_228%3c%2fName%3e%0d%0a++++++++%3c%2fMergedSavingCell%3e%0d%0a++++++++%3cMergedSavingCell%3e%0d%0a++++++++++%3cName%3ePSWMergedSavingCell_0_229%3c%2fName%3e%0d%0a++++++++%3c%2fMergedSavingCell%3e%0d%0a++++++++%3cMergedSavingCell%3e%0d%0a++++++++++%3cName%3ePSWMergedSavingCell_0_230%3c%2fName%3e%0d%0a++++++++%3c%2fMergedSavingCell%3e%0d%0a++++++++%3cMergedSavingCell%3e%0d%0a++++++++++%3cName%3ePSWMergedSavingCell_0_231%3c%2fName%3e%0d%0a++++++++%3c%2fMergedSavingCell%3e%0d%0a++++++++%3cMergedSavingCell%3e%0d%0a++++++++++%3cName%3ePSWMergedSavingCell_0_232%3c%2fName%3e%0d%0a++++++++%3c%2fMergedSavingCell%3e%0d%0a++++++++%3cMergedSavingCell%3e%0d%0a++++++++++%3cName%3ePSWMergedSavingCell_0_233%3c%2fName%3e%0d%0a++++++++%3c%2fMergedSavingCell%3e%0d%0a++++++++%3cMergedSavingCell%3e%0d%0a++++++++++%3cName%3ePSWMergedSavingCell_0_234%3c%2fName%3e%0d%0a++++++++%3c%2fMergedSavingCell%3e%0d%0a++++++++%3cMergedSavingCell%3e%0d%0a++++++++++%3cName%3ePSWMergedSavingCell_0_235%3c%2fName%3e%0d%0a++++++++%3c%2fMergedSavingCell%3e%0d%0a++++++++%3cMergedSavingCell%3e%0d%0a++++++++++%3cName%3ePSWMergedSavingCell_0_236%3c%2fName%3e%0d%0a++++++++%3c%2fMergedSavingCell%3e%0d%0a++++++++%3cMergedSavingCell%3e%0d%0a++++++++++%3cName%3ePSWMergedSavingCell_0_237%3c%2fName%3e%0d%0a++++++++%3c%2fMergedSavingCell%3e%0d%0a++++++++%3cMergedSavingCell%3e%0d%0a++++++++++%3cName%3ePSWMergedSavingCell_0_238%3c%2fName%3e%0d%0a++++++++%3c%2fMergedSavingCell%3e%0d%0a++++++++%3cMergedSavingCell%3e%0d%0a++++++++++%3cName%3ePSWMergedSavingCell_0_239%3c%2fName%3e%0d%0a++++++++%3c%2fMergedSavingCell%3e%0d%0a++++++++%3cMergedSavingCell%3e%0d%0a++++++++++%3cName%3ePSWMergedSavingCell_0_240%3c%2fName%3e%0d%0a++++++++%3c%2fMergedSavingCell%3e%0d%0a++++++++%3cMergedSavingCell%3e%0d%0a++++++++++%3cName%3ePSWMergedSavingCell_0_241%3c%2fName%3e%0d%0a++++++++%3c%2fMergedSavingCell%3e%0d%0a++++++++%3cMergedSavingCell%3e%0d%0a++++++++++%3cName%3ePSWMergedSavingCell_0_242%3c%2fName%3e%0d%0a++++++++%3c%2fMergedSavingCell%3e%0d%0a++++++++%3cMergedSavingCell%3e%0d%0a++++++++++%3cName%3ePSWMergedSavingCell_0_243%3c%2fName%3e%0d%0a++++++++%3c%2fMergedSavingCell%3e%0d%0a++++++++%3cMergedSavingCell%3e%0d%0a++++++++++%3cName%3ePSWMergedSavingCell_0_244%3c%2fName%3e%0d%0a++++++++%3c%2fMergedSavingCell%3e%0d%0a++++++++%3cMergedSavingCell%3e%0d%0a++++++++++%3cName%3ePSWMergedSavingCell_0_245%3c%2fName%3e%0d%0a++++++++%3c%2fMergedSavingCell%3e%0d%0a++++++++%3cMergedSavingCell%3e%0d%0a++++++++++%3cName%3ePSWMergedSavingCell_0_246%3c%2fName%3e%0d%0a++++++++%3c%2fMergedSavingCell%3e%0d%0a++++++++%3cMergedSavingCell%3e%0d%0a++++++++++%3cName%3ePSWMergedSavingCell_0_247%3c%2fName%3e%0d%0a++++++++%3c%2fMergedSavingCell%3e%0d%0a++++++++%3cMergedSavingCell%3e%0d%0a++++++++++%3cName%3ePSWMergedSavingCell_0_248%3c%2fName%3e%0d%0a++++++++%3c%2fMergedSavingCell%3e%0d%0a++++++++%3cMergedSavingCell%3e%0d%0a++++++++++%3cName%3ePSWMergedSavingCell_0_249%3c%2fName%3e%0d%0a++++++++%3c%2fMergedSavingCell%3e%0d%0a++++++++%3cMergedSavingCell%3e%0d%0a++++++++++%3cName%3ePSWMergedSavingCell_0_250%3c%2fName%3e%0d%0a++++++++%3c%2fMergedSavingCell%3e%0d%0a++++++++%3cMergedSavingCell%3e%0d%0a++++++++++%3cName%3ePSWMergedSavingCell_0_251%3c%2fName%3e%0d%0a++++++++%3c%2fMergedSavingCell%3e%0d%0a++++++++%3cMergedSavingCell%3e%0d%0a++++++++++%3cName%3ePSWMergedSavingCell_0_252%3c%2fName%3e%0d%0a++++++++%3c%2fMergedSavingCell%3e%0d%0a++++++++%3cMergedSavingCell%3e%0d%0a++++++++++%3cName%3ePSWMergedSavingCell_0_253%3c%2fName%3e%0d%0a++++++++%3c%2fMergedSavingCell%3e%0d%0a++++++++%3cMergedSavingCell%3e%0d%0a++++++++++%3cName%3ePSWMergedSavingCell_0_254%3c%2fName%3e%0d%0a++++++++%3c%2fMergedSavingCell%3e%0d%0a++++++++%3cMergedSavingCell%3e%0d%0a++++++++++%3cName%3ePSWMergedSavingCell_0_255%3c%2fName%3e%0d%0a++++++++%3c%2fMergedSavingCell%3e%0d%0a++++++++%3cMergedSavingCell%3e%0d%0a++++++++++%3cName%3ePSWMergedSavingCell_0_256%3c%2fName%3e%0d%0a++++++++%3c%2fMergedSavingCell%3e%0d%0a++++++++%3cMergedSavingCell%3e%0d%0a++++++++++%3cName%3ePSWMergedSavingCell_0_257%3c%2fName%3e%0d%0a++++++++%3c%2fMergedSavingCell%3e%0d%0a++++++++%3cMergedSavingCell%3e%0d%0a++++++++++%3cName%3ePSWMergedSavingCell_0_258%3c%2fName%3e%0d%0a++++++++%3c%2fMergedSavingCell%3e%0d%0a++++++++%3cMergedSavingCell%3e%0d%0a++++++++++%3cName%3ePSWMergedSavingCell_0_259%3c%2fName%3e%0d%0a++++++++%3c%2fMergedSavingCell%3e%0d%0a++++++++%3cMergedSavingCell%3e%0d%0a++++++++++%3cName%3ePSWMergedSavingCell_0_260%3c%2fName%3e%0d%0a++++++++%3c%2fMergedSavingCell%3e%0d%0a++++++++%3cMergedSavingCell%3e%0d%0a++++++++++%3cName%3ePSWMergedSavingCell_0_261%3c%2fName%3e%0d%0a++++++++%3c%2fMergedSavingCell%3e%0d%0a++++++++%3cMergedSavingCell%3e%0d%0a++++++++++%3cName%3ePSWMergedSavingCell_0_262%3c%2fName%3e%0d%0a++++++++%3c%2fMergedSavingCell%3e%0d%0a++++++++%3cMergedSavingCell%3e%0d%0a++++++++++%3cName%3ePSWMergedSavingCell_0_263%3c%2fName%3e%0d%0a++++++++%3c%2fMergedSavingCell%3e%0d%0a++++++++%3cMergedSavingCell%3e%0d%0a++++++++++%3cName%3ePSWMergedSavingCell_0_264%3c%2fName%3e%0d%0a++++++++%3c%2fMergedSavingCell%3e%0d%0a++++++++%3cMergedSavingCell%3e%0d%0a++++++++++%3cName%3ePSWMergedSavingCell_0_265%3c%2fName%3e%0d%0a++++++++%3c%2fMergedSavingCell%3e%0d%0a++++++++%3cMergedSavingCell%3e%0d%0a++++++++++%3cName%3ePSWMergedSavingCell_0_266%3c%2fName%3e%0d%0a++++++++%3c%2fMergedSavingCell%3e%0d%0a++++++++%3cMergedSavingCell%3e%0d%0a++++++++++%3cName%3ePSWMergedSavingCell_0_267%3c%2fName%3e%0d%0a++++++++%3c%2fMergedSavingCell%3e%0d%0a++++++++%3cMergedSavingCell%3e%0d%0a++++++++++%3cName%3ePSWMergedSavingCell_0_268%3c%2fName%3e%0d%0a++++++++%3c%2fMergedSavingCell%3e%0d%0a++++++++%3cMergedSavingCell%3e%0d%0a++++++++++%3cName%3ePSWMergedSavingCell_0_269%3c%2fName%3e%0d%0a++++++++%3c%2fMergedSavingCell%3e%0d%0a++++++++%3cMergedSavingCell%3e%0d%0a++++++++++%3cName%3ePSWMergedSavingCell_0_270%3c%2fName%3e%0d%0a++++++++%3c%2fMergedSavingCell%3e%0d%0a++++++++%3cMergedSavingCell%3e%0d%0a++++++++++%3cName%3ePSWMergedSavingCell_0_271%3c%2fName%3e%0d%0a++++++++%3c%2fMergedSavingCell%3e%0d%0a++++++++%3cMergedSavingCell%3e%0d%0a++++++++++%3cName%3ePSWMergedSavingCell_0_272%3c%2fName%3e%0d%0a++++++++%3c%2fMergedSavingCell%3e%0d%0a++++++++%3cMergedSavingCell%3e%0d%0a++++++++++%3cName%3ePSWMergedSavingCell_0_273%3c%2fName%3e%0d%0a++++++++%3c%2fMergedSavingCell%3e%0d%0a++++++++%3cMergedSavingCell%3e%0d%0a++++++++++%3cName%3ePSWMergedSavingCell_0_274%3c%2fName%3e%0d%0a++++++++%3c%2fMergedSavingCell%3e%0d%0a++++++++%3cMergedSavingCell%3e%0d%0a++++++++++%3cName%3ePSWMergedSavingCell_0_275%3c%2fName%3e%0d%0a++++++++%3c%2fMergedSavingCell%3e%0d%0a++++++++%3cMergedSavingCell%3e%0d%0a++++++++++%3cName%3ePSWMergedSavingCell_0_276%3c%2fName%3e%0d%0a++++++++%3c%2fMergedSavingCell%3e%0d%0a++++++++%3cMergedSavingCell%3e%0d%0a++++++++++%3cName%3ePSWMergedSavingCell_0_277%3c%2fName%3e%0d%0a++++++++%3c%2fMergedSavingCell%3e%0d%0a++++++++%3cMergedSavingCell%3e%0d%0a++++++++++%3cName%3ePSWMergedSavingCell_0_278%3c%2fName%3e%0d%0a++++++++%3c%2fMergedSavingCell%3e%0d%0a++++++++%3cMergedSavingCell%3e%0d%0a++++++++++%3cName%3ePSWMergedSavingCell_0_279%3c%2fName%3e%0d%0a++++++++%3c%2fMergedSavingCell%3e%0d%0a++++++++%3cMergedSavingCell%3e%0d%0a++++++++++%3cName%3ePSWMergedSavingCell_0_280%3c%2fName%3e%0d%0a++++++++%3c%2fMergedSavingCell%3e%0d%0a++++++++%3cMergedSavingCell%3e%0d%0a++++++++++%3cName%3ePSWMergedSavingCell_0_281%3c%2fName%3e%0d%0a++++++++%3c%2fMergedSavingCell%3e%0d%0a++++++++%3cMergedSavingCell%3e%0d%0a++++++++++%3cName%3ePSWMergedSavingCell_0_282%3c%2fName%3e%0d%0a++++++++%3c%2fMergedSavingCell%3e%0d%0a++++++++%3cMergedSavingCell%3e%0d%0a++++++++++%3cName%3ePSWMergedSavingCell_0_283%3c%2fName%3e%0d%0a++++++++%3c%2fMergedSavingCell%3e%0d%0a++++++++%3cMergedSavingCell%3e%0d%0a++++++++++%3cName%3ePSWMergedSavingCell_0_284%3c%2fName%3e%0d%0a++++++++%3c%2fMergedSavingCell%3e%0d%0a++++++++%3cMergedSavingCell%3e%0d%0a++++++++++%3cName%3ePSWMergedSavingCell_0_285%3c%2fName%3e%0d%0a++++++++%3c%2fMergedSavingCell%3e%0d%0a++++++++%3cMergedSavingCell%3e%0d%0a++++++++++%3cName%3ePSWMergedSavingCell_0_286%3c%2fName%3e%0d%0a++++++++%3c%2fMergedSavingCell%3e%0d%0a++++++++%3cMergedSavingCell%3e%0d%0a++++++++++%3cName%3ePSWMergedSavingCell_0_287%3c%2fName%3e%0d%0a++++++++%3c%2fMergedSavingCell%3e%0d%0a++++++++%3cMergedSavingCell%3e%0d%0a++++++++++%3cName%3ePSWMergedSavingCell_0_288%3c%2fName%3e%0d%0a++++++++%3c%2fMergedSavingCell%3e%0d%0a++++++++%3cMergedSavingCell%3e%0d%0a++++++++++%3cName%3ePSWMergedSavingCell_0_289%3c%2fName%3e%0d%0a++++++++%3c%2fMergedSavingCell%3e%0d%0a++++++++%3cMergedSavingCell%3e%0d%0a++++++++++%3cName%3ePSWMergedSavingCell_0_290%3c%2fName%3e%0d%0a++++++++%3c%2fMergedSavingCell%3e%0d%0a++++++++%3cMergedSavingCell%3e%0d%0a++++++++++%3cName%3ePSWMergedSavingCell_0_291%3c%2fName%3e%0d%0a++++++++%3c%2fMergedSavingCell%3e%0d%0a++++++++%3cMergedSavingCell%3e%0d%0a++++++++++%3cName%3ePSWMergedSavingCell_0_292%3c%2fName%3e%0d%0a++++++++%3c%2fMergedSavingCell%3e%0d%0a++++++++%3cMergedSavingCell%3e%0d%0a++++++++++%3cName%3ePSWMergedSavingCell_0_293%3c%2fName%3e%0d%0a++++++++%3c%2fMergedSavingCell%3e%0d%0a++++++++%3cMergedSavingCell%3e%0d%0a++++++++++%3cName%3ePSWMergedSavingCell_0_294%3c%2fName%3e%0d%0a++++++++%3c%2fMergedSavingCell%3e%0d%0a++++++++%3cMergedSavingCell%3e%0d%0a++++++++++%3cName%3ePSWMergedSavingCell_0_295%3c%2fName%3e%0d%0a++++++++%3c%2fMergedSavingCell%3e%0d%0a++++++++%3cMergedSavingCell%3e%0d%0a++++++++++%3cName%3ePSWMergedSavingCell_0_296%3c%2fName%3e%0d%0a++++++++%3c%2fMergedSavingCell%3e%0d%0a++++++++%3cMergedSavingCell%3e%0d%0a++++++++++%3cName%3ePSWMergedSavingCell_0_297%3c%2fName%3e%0d%0a++++++++%3c%2fMergedSavingCell%3e%0d%0a++++++++%3cMergedSavingCell%3e%0d%0a++++++++++%3cName%3ePSWMergedSavingCell_0_298%3c%2fName%3e%0d%0a++++++++%3c%2fMergedSavingCell%3e%0d%0a++++++++%3cMergedSavingCell%3e%0d%0a++++++++++%3cName%3ePSWMergedSavingCell_0_299%3c%2fName%3e%0d%0a++++++++%3c%2fMergedSavingCell%3e%0d%0a++++++++%3cMergedSavingCell%3e%0d%0a++++++++++%3cName%3ePSWMergedSavingCell_0_300%3c%2fName%3e%0d%0a++++++++%3c%2fMergedSavingCell%3e%0d%0a++++++++%3cMergedSavingCell%3e%0d%0a++++++++++%3cName%3ePSWMergedSavingCell_0_301%3c%2fName%3e%0d%0a++++++++%3c%2fMergedSavingCell%3e%0d%0a++++++++%3cMergedSavingCell%3e%0d%0a++++++++++%3cName%3ePSWMergedSavingCell_0_302%3c%2fName%3e%0d%0a++++++++%3c%2fMergedSavingCell%3e%0d%0a++++++++%3cMergedSavingCell%3e%0d%0a++++++++++%3cName%3ePSWMergedSavingCell_0_303%3c%2fName%3e%0d%0a++++++++%3c%2fMergedSavingCell%3e%0d%0a++++++++%3cMergedSavingCell%3e%0d%0a++++++++++%3cName%3ePSWMergedSavingCell_0_304%3c%2fName%3e%0d%0a++++++++%3c%2fMergedSavingCell%3e%0d%0a++++++++%3cMergedSavingCell%3e%0d%0a++++++++++%3cName%3ePSWMergedSavingCell_0_305%3c%2fName%3e%0d%0a++++++++%3c%2fMergedSavingCell%3e%0d%0a++++++++%3cMergedSavingCell%3e%0d%0a++++++++++%3cName%3ePSWMergedSavingCell_0_306%3c%2fName%3e%0d%0a++++++++%3c%2fMergedSavingCell%3e%0d%0a++++++++%3cMergedSavingCell%3e%0d%0a++++++++++%3cName%3ePSWMergedSavingCell_0_307%3c%2fName%3e%0d%0a++++++++%3c%2fMergedSavingCell%3e%0d%0a++++++++%3cMergedSavingCell%3e%0d%0a++++++++++%3cName%3ePSWMergedSavingCell_0_308%3c%2fName%3e%0d%0a++++++++%3c%2fMergedSavingCell%3e%0d%0a++++++++%3cMergedSavingCell%3e%0d%0a++++++++++%3cName%3ePSWMergedSavingCell_0_309%3c%2fName%3e%0d%0a++++++++%3c%2fMergedSavingCell%3e%0d%0a++++++++%3cMergedSavingCell%3e%0d%0a++++++++++%3cName%3ePSWMergedSavingCell_0_310%3c%2fName%3e%0d%0a++++++++%3c%2fMergedSavingCell%3e%0d%0a++++++++%3cMergedSavingCell%3e%0d%0a++++++++++%3cName%3ePSWMergedSavingCell_0_311%3c%2fName%3e%0d%0a++++++++%3c%2fMergedSavingCell%3e%0d%0a++++++++%3cMergedSavingCell%3e%0d%0a++++++++++%3cName%3ePSWMergedSavingCell_0_312%3c%2fName%3e%0d%0a++++++++%3c%2fMergedSavingCell%3e%0d%0a++++++++%3cMergedSavingCell%3e%0d%0a++++++++++%3cName%3ePSWMergedSavingCell_0_313%3c%2fName%3e%0d%0a++++++++%3c%2fMergedSavingCell%3e%0d%0a++++++++%3cMergedSavingCell%3e%0d%0a++++++++++%3cName%3ePSWMergedSavingCell_0_314%3c%2fName%3e%0d%0a++++++++%3c%2fMergedSavingCell%3e%0d%0a++++++++%3cMergedSavingCell%3e%0d%0a++++++++++%3cName%3ePSWMergedSavingCell_0_315%3c%2fName%3e%0d%0a++++++++%3c%2fMergedSavingCell%3e%0d%0a++++++++%3cMergedSavingCell%3e%0d%0a++++++++++%3cName%3ePSWMergedSavingCell_0_316%3c%2fName%3e%0d%0a++++++++%3c%2fMergedSavingCell%3e%0d%0a++++++++%3cMergedSavingCell%3e%0d%0a++++++++++%3cName%3ePSWMergedSavingCell_0_317%3c%2fName%3e%0d%0a++++++++%3c%2fMergedSavingCell%3e%0d%0a++++++++%3cMergedSavingCell%3e%0d%0a++++++++++%3cName%3ePSWMergedSavingCell_0_318%3c%2fName%3e%0d%0a++++++++%3c%2fMergedSavingCell%3e%0d%0a++++++++%3cMergedSavingCell%3e%0d%0a++++++++++%3cName%3ePSWMergedSavingCell_0_319%3c%2fName%3e%0d%0a++++++++%3c%2fMergedSavingCell%3e%0d%0a++++++++%3cMergedSavingCell%3e%0d%0a++++++++++%3cName%3ePSWMergedSavingCell_0_320%3c%2fName%3e%0d%0a++++++++%3c%2fMergedSavingCell%3e%0d%0a++++++++%3cMergedSavingCell%3e%0d%0a++++++++++%3cName%3ePSWMergedSavingCell_0_321%3c%2fName%3e%0d%0a++++++++%3c%2fMergedSavingCell%3e%0d%0a++++++++%3cMergedSavingCell%3e%0d%0a++++++++++%3cName%3ePSWMergedSavingCell_0_322%3c%2fName%3e%0d%0a++++++++%3c%2fMergedSavingCell%3e%0d%0a++++++++%3cMergedSavingCell%3e%0d%0a++++++++++%3cName%3ePSWMergedSavingCell_0_323%3c%2fName%3e%0d%0a++++++++%3c%2fMergedSavingCell%3e%0d%0a++++++++%3cMergedSavingCell%3e%0d%0a++++++++++%3cName%3ePSWMergedSavingCell_0_324%3c%2fName%3e%0d%0a++++++++%3c%2fMergedSavingCell%3e%0d%0a++++++++%3cMergedSavingCell%3e%0d%0a++++++++++%3cName%3ePSWMergedSavingCell_0_325%3c%2fName%3e%0d%0a++++++++%3c%2fMergedSavingCell%3e%0d%0a++++++++%3cMergedSavingCell%3e%0d%0a++++++++++%3cName%3ePSWMergedSavingCell_0_326%3c%2fName%3e%0d%0a++++++++%3c%2fMergedSavingCell%3e%0d%0a++++++++%3cMergedSavingCell%3e%0d%0a++++++++++%3cName%3ePSWMergedSavingCell_0_327%3c%2fName%3e%0d%0a++++++++%3c%2fMergedSavingCell%3e%0d%0a++++++++%3cMergedSavingCell%3e%0d%0a++++++++++%3cName%3ePSWMergedSavingCell_0_328%3c%2fName%3e%0d%0a++++++++%3c%2fMergedSavingCell%3e%0d%0a++++++++%3cMergedSavingCell%3e%0d%0a++++++++++%3cName%3ePSWMergedSavingCell_0_329%3c%2fName%3e%0d%0a++++++++%3c%2fMergedSavingCell%3e%0d%0a++++++++%3cMergedSavingCell%3e%0d%0a++++++++++%3cName%3ePSWMergedSavingCell_0_330%3c%2fName%3e%0d%0a++++++++%3c%2fMergedSavingCell%3e%0d%0a++++++++%3cMergedSavingCell%3e%0d%0a++++++++++%3cName%3ePSWMergedSavingCell_0_331%3c%2fName%3e%0d%0a++++++++%3c%2fMergedSavingCell%3e%0d%0a++++++++%3cMergedSavingCell%3e%0d%0a++++++++++%3cName%3ePSWMergedSavingCell_0_332%3c%2fName%3e%0d%0a++++++++%3c%2fMergedSavingCell%3e%0d%0a++++++++%3cMergedSavingCell%3e%0d%0a++++++++++%3cName%3ePSWMergedSavingCell_0_333%3c%2fName%3e%0d%0a++++++++%3c%2fMergedSavingCell%3e%0d%0a++++++++%3cMergedSavingCell%3e%0d%0a++++++++++%3cName%3ePSWMergedSavingCell_0_334%3c%2fName%3e%0d%0a++++++++%3c%2fMergedSavingCell%3e%0d%0a++++++++%3cMergedSavingCell%3e%0d%0a++++++++++%3cName%3ePSWMergedSavingCell_0_335%3c%2fName%3e%0d%0a++++++++%3c%2fMergedSavingCell%3e%0d%0a++++++++%3cMergedSavingCell%3e%0d%0a++++++++++%3cName%3ePSWMergedSavingCell_0_336%3c%2fName%3e%0d%0a++++++++%3c%2fMergedSavingCell%3e%0d%0a++++++++%3cMergedSavingCell%3e%0d%0a++++++++++%3cName%3ePSWMergedSavingCell_0_337%3c%2fName%3e%0d%0a++++++++%3c%2fMergedSavingCell%3e%0d%0a++++++++%3cMergedSavingCell%3e%0d%0a++++++++++%3cName%3ePSWMergedSavingCell_0_338%3c%2fName%3e%0d%0a++++++++%3c%2fMergedSavingCell%3e%0d%0a++++++++%3cMergedSavingCell%3e%0d%0a++++++++++%3cName%3ePSWMergedSavingCell_0_339%3c%2fName%3e%0d%0a++++++++%3c%2fMergedSavingCell%3e%0d%0a++++++++%3cMergedSavingCell%3e%0d%0a++++++++++%3cName%3ePSWMergedSavingCell_0_340%3c%2fName%3e%0d%0a++++++++%3c%2fMergedSavingCell%3e%0d%0a++++++++%3cMergedSavingCell%3e%0d%0a++++++++++%3cName%3ePSWMergedSavingCell_0_341%3c%2fName%3e%0d%0a++++++++%3c%2fMergedSavingCell%3e%0d%0a++++++++%3cMergedSavingCell%3e%0d%0a++++++++++%3cName%3ePSWMergedSavingCell_0_342%3c%2fName%3e%0d%0a++++++++%3c%2fMergedSavingCell%3e%0d%0a++++++++%3cMergedSavingCell%3e%0d%0a++++++++++%3cName%3ePSWMergedSavingCell_0_343%3c%2fName%3e%0d%0a++++++++%3c%2fMergedSavingCell%3e%0d%0a++++++++%3cMergedSavingCell%3e%0d%0a++++++++++%3cName%3ePSWMergedSavingCell_0_344%3c%2fName%3e%0d%0a++++++++%3c%2fMergedSavingCell%3e%0d%0a++++++++%3cMergedSavingCell%3e%0d%0a++++++++++%3cName%3ePSWMergedSavingCell_0_345%3c%2fName%3e%0d%0a++++++++%3c%2fMergedSavingCell%3e%0d%0a++++++++%3cMergedSavingCell%3e%0d%0a++++++++++%3cName%3ePSWMergedSavingCell_0_346%3c%2fName%3e%0d%0a++++++++%3c%2fMergedSavingCell%3e%0d%0a++++++++%3cMergedSavingCell%3e%0d%0a++++++++++%3cName%3ePSWMergedSavingCell_0_347%3c%2fName%3e%0d%0a++++++++%3c%2fMergedSavingCell%3e%0d%0a++++++++%3cMergedSavingCell%3e%0d%0a++++++++++%3cName%3ePSWMergedSavingCell_0_348%3c%2fName%3e%0d%0a++++++++%3c%2fMergedSavingCell%3e%0d%0a++++++++%3cMergedSavingCell%3e%0d%0a++++++++++%3cName%3ePSWMergedSavingCell_0_349%3c%2fName%3e%0d%0a++++++++%3c%2fMergedSavingCell%3e%0d%0a++++++++%3cMergedSavingCell%3e%0d%0a++++++++++%3cName%3ePSWMergedSavingCell_0_350%3c%2fName%3e%0d%0a++++++++%3c%2fMergedSavingCell%3e%0d%0a++++++++%3cMergedSavingCell%3e%0d%0a++++++++++%3cName%3ePSWMergedSavingCell_0_351%3c%2fName%3e%0d%0a++++++++%3c%2fMergedSavingCell%3e%0d%0a++++++++%3cMergedSavingCell%3e%0d%0a++++++++++%3cName%3ePSWMergedSavingCell_0_352%3c%2fName%3e%0d%0a++++++++%3c%2fMergedSavingCell%3e%0d%0a++++++++%3cMergedSavingCell%3e%0d%0a++++++++++%3cName%3ePSWMergedSavingCell_0_353%3c%2fName%3e%0d%0a++++++++%3c%2fMergedSavingCell%3e%0d%0a++++++++%3cMergedSavingCell%3e%0d%0a++++++++++%3cName%3ePSWMergedSavingCell_0_354%3c%2fName%3e%0d%0a++++++++%3c%2fMergedSavingCell%3e%0d%0a++++++++%3cMergedSavingCell%3e%0d%0a++++++++++%3cName%3ePSWMergedSavingCell_0_355%3c%2fName%3e%0d%0a++++++++%3c%2fMergedSavingCell%3e%0d%0a++++++++%3cMergedSavingCell%3e%0d%0a++++++++++%3cName%3ePSWMergedSavingCell_0_356%3c%2fName%3e%0d%0a++++++++%3c%2fMergedSavingCell%3e%0d%0a++++++++%3cMergedSavingCell%3e%0d%0a++++++++++%3cName%3ePSWMergedSavingCell_0_357%3c%2fName%3e%0d%0a++++++++%3c%2fMergedSavingCell%3e%0d%0a++++++++%3cMergedSavingCell%3e%0d%0a++++++++++%3cName%3ePSWMergedSavingCell_0_358%3c%2fName%3e%0d%0a++++++++%3c%2fMergedSavingCell%3e%0d%0a++++++++%3cMergedSavingCell%3e%0d%0a++++++++++%3cName%3ePSWMergedSavingCell_0_359%3c%2fName%3e%0d%0a++++++++%3c%2fMergedSavingCell%3e%0d%0a++++++++%3cMergedSavingCell%3e%0d%0a++++++++++%3cName%3ePSWMergedSavingCell_0_360%3c%2fName%3e%0d%0a++++++++%3c%2fMergedSavingCell%3e%0d%0a++++++++%3cMergedSavingCell%3e%0d%0a++++++++++%3cName%3ePSWMergedSavingCell_0_361%3c%2fName%3e%0d%0a++++++++%3c%2fMergedSavingCell%3e%0d%0a++++++++%3cMergedSavingCell%3e%0d%0a++++++++++%3cName%3ePSWMergedSavingCell_0_362%3c%2fName%3e%0d%0a++++++++%3c%2fMergedSavingCell%3e%0d%0a++++++++%3cMergedSavingCell%3e%0d%0a++++++++++%3cName%3ePSWMergedSavingCell_0_363%3c%2fName%3e%0d%0a++++++++%3c%2fMergedSavingCell%3e%0d%0a++++++++%3cMergedSavingCell%3e%0d%0a++++++++++%3cName%3ePSWMergedSavingCell_0_364%3c%2fName%3e%0d%0a++++++++%3c%2fMergedSavingCell%3e%0d%0a++++++++%3cMergedSavingCell%3e%0d%0a++++++++++%3cName%3ePSWMergedSavingCell_0_365%3c%2fName%3e%0d%0a++++++++%3c%2fMergedSavingCell%3e%0d%0a++++++++%3cMergedSavingCell%3e%0d%0a++++++++++%3cName%3ePSWMergedSavingCell_0_366%3c%2fName%3e%0d%0a++++++++%3c%2fMergedSavingCell%3e%0d%0a++++++++%3cMergedSavingCell%3e%0d%0a++++++++++%3cName%3ePSWMergedSavingCell_0_367%3c%2fName%3e%0d%0a++++++++%3c%2fMergedSavingCell%3e%0d%0a++++++++%3cMergedSavingCell%3e%0d%0a++++++++++%3cName%3ePSWMergedSavingCell_0_368%3c%2fName%3e%0d%0a++++++++%3c%2fMergedSavingCell%3e%0d%0a++++++++%3cMergedSavingCell%3e%0d%0a++++++++++%3cName%3ePSWMergedSavingCell_0_369%3c%2fName%3e%0d%0a++++++++%3c%2fMergedSavingCell%3e%0d%0a++++++++%3cMergedSavingCell%3e%0d%0a++++++++++%3cName%3ePSWMergedSavingCell_0_370%3c%2fName%3e%0d%0a++++++++%3c%2fMergedSavingCell%3e%0d%0a++++++++%3cMergedSavingCell%3e%0d%0a++++++++++%3cName%3ePSWMergedSavingCell_0_371%3c%2fName%3e%0d%0a++++++++%3c%2fMergedSavingCell%3e%0d%0a++++++++%3cMergedSavingCell%3e%0d%0a++++++++++%3cName%3ePSWMergedSavingCell_0_372%3c%2fName%3e%0d%0a++++++++%3c%2fMergedSavingCell%3e%0d%0a++++++++%3cMergedSavingCell%3e%0d%0a++++++++++%3cName%3ePSWMergedSavingCell_0_373%3c%2fName%3e%0d%0a++++++++%3c%2fMergedSavingCell%3e%0d%0a++++++++%3cMergedSavingCell%3e%0d%0a++++++++++%3cName%3ePSWMergedSavingCell_0_374%3c%2fName%3e%0d%0a++++++++%3c%2fMergedSavingCell%3e%0d%0a++++++++%3cMergedSavingCell%3e%0d%0a++++++++++%3cName%3ePSWMergedSavingCell_0_375%3c%2fName%3e%0d%0a++++++++%3c%2fMergedSavingCell%3e%0d%0a++++++++%3cMergedSavingCell%3e%0d%0a++++++++++%3cName%3ePSWMergedSavingCell_0_376%3c%2fName%3e%0d%0a++++++++%3c%2fMergedSavingCell%3e%0d%0a++++++++%3cMergedSavingCell%3e%0d%0a++++++++++%3cName%3ePSWMergedSavingCell_0_377%3c%2fName%3e%0d%0a++++++++%3c%2fMergedSavingCell%3e%0d%0a++++++++%3cMergedSavingCell%3e%0d%0a++++++++++%3cName%3ePSWMergedSavingCell_0_378%3c%2fName%3e%0d%0a++++++++%3c%2fMergedSavingCell%3e%0d%0a++++++++%3cMergedSavingCell%3e%0d%0a++++++++++%3cName%3ePSWMergedSavingCell_0_379%3c%2fName%3e%0d%0a++++++++%3c%2fMergedSavingCell%3e%0d%0a++++++++%3cMergedSavingCell%3e%0d%0a++++++++++%3cName%3ePSWMergedSavingCell_0_380%3c%2fName%3e%0d%0a++++++++%3c%2fMergedSavingCell%3e%0d%0a++++++++%3cMergedSavingCell%3e%0d%0a++++++++++%3cName%3ePSWMergedSavingCell_0_381%3c%2fName%3e%0d%0a++++++++%3c%2fMergedSavingCell%3e%0d%0a++++++++%3cMergedSavingCell%3e%0d%0a++++++++++%3cName%3ePSWMergedSavingCell_0_382%3c%2fName%3e%0d%0a++++++++%3c%2fMergedSavingCell%3e%0d%0a++++++++%3cMergedSavingCell%3e%0d%0a++++++++++%3cName%3ePSWMergedSavingCell_0_383%3c%2fName%3e%0d%0a++++++++%3c%2fMergedSavingCell%3e%0d%0a++++++++%3cMergedSavingCell%3e%0d%0a++++++++++%3cName%3ePSWMergedSavingCell_0_384%3c%2fName%3e%0d%0a++++++++%3c%2fMergedSavingCell%3e%0d%0a++++++++%3cMergedSavingCell%3e%0d%0a++++++++++%3cName%3ePSWMergedSavingCell_0_385%3c%2fName%3e%0d%0a++++++++%3c%2fMergedSavingCell%3e%0d%0a++++++++%3cMergedSavingCell%3e%0d%0a++++++++++%3cName%3ePSWMergedSavingCell_0_386%3c%2fName%3e%0d%0a++++++++%3c%2fMergedSavingCell%3e%0d%0a++++++++%3cMergedSavingCell%3e%0d%0a++++++++++%3cName%3ePSWMergedSavingCell_0_387%3c%2fName%3e%0d%0a++++++++%3c%2fMergedSavingCell%3e%0d%0a++++++++%3cMergedSavingCell%3e%0d%0a++++++++++%3cName%3ePSWMergedSavingCell_0_388%3c%2fName%3e%0d%0a++++++++%3c%2fMergedSavingCell%3e%0d%0a++++++++%3cMergedSavingCell%3e%0d%0a++++++++++%3cName%3ePSWMergedSavingCell_0_389%3c%2fName%3e%0d%0a++++++++%3c%2fMergedSavingCell%3e%0d%0a++++++++%3cMergedSavingCell%3e%0d%0a++++++++++%3cName%3ePSWMergedSavingCell_0_390%3c%2fName%3e%0d%0a++++++++%3c%2fMergedSavingCell%3e%0d%0a++++++++%3cMergedSavingCell%3e%0d%0a++++++++++%3cName%3ePSWMergedSavingCell_0_391%3c%2fName%3e%0d%0a++++++++%3c%2fMergedSavingCell%3e%0d%0a++++++++%3cMergedSavingCell%3e%0d%0a++++++++++%3cName%3ePSWMergedSavingCell_0_392%3c%2fName%3e%0d%0a++++++++%3c%2fMergedSavingCell%3e%0d%0a++++++++%3cMergedSavingCell%3e%0d%0a++++++++++%3cName%3ePSWMergedSavingCell_0_393%3c%2fName%3e%0d%0a++++++++%3c%2fMergedSavingCell%3e%0d%0a++++++++%3cMergedSavingCell%3e%0d%0a++++++++++%3cName%3ePSWMergedSavingCell_0_394%3c%2fName%3e%0d%0a++++++++%3c%2fMergedSavingCell%3e%0d%0a++++++++%3cMergedSavingCell%3e%0d%0a++++++++++%3cName%3ePSWMergedSavingCell_0_395%3c%2fName%3e%0d%0a++++++++%3c%2fMergedSavingCell%3e%0d%0a++++++++%3cMergedSavingCell%3e%0d%0a++++++++++%3cName%3ePSWMergedSavingCell_0_396%3c%2fName%3e%0d%0a++++++++%3c%2fMergedSavingCell%3e%0d%0a++++++++%3cMergedSavingCell%3e%0d%0a++++++++++%3cName%3ePSWMergedSavingCell_0_397%3c%2fName%3e%0d%0a++++++++%3c%2fMergedSavingCell%3e%0d%0a++++++++%3cMergedSavingCell%3e%0d%0a++++++++++%3cName%3ePSWMergedSavingCell_0_398%3c%2fName%3e%0d%0a++++++++%3c%2fMergedSavingCell%3e%0d%0a++++++++%3cMergedSavingCell%3e%0d%0a++++++++++%3cName%3ePSWMergedSavingCell_0_399%3c%2fName%3e%0d%0a++++++++%3c%2fMergedSavingCell%3e%0d%0a++++++++%3cMergedSavingCell%3e%0d%0a++++++++++%3cName%3ePSWMergedSavingCell_0_400%3c%2fName%3e%0d%0a++++++++%3c%2fMergedSavingCell%3e%0d%0a++++++++%3cMergedSavingCell%3e%0d%0a++++++++++%3cName%3ePSWMergedSavingCell_0_401%3c%2fName%3e%0d%0a++++++++%3c%2fMergedSavingCell%3e%0d%0a++++++++%3cMergedSavingCell%3e%0d%0a++++++++++%3cName%3ePSWMergedSavingCell_0_402%3c%2fName%3e%0d%0a++++++++%3c%2fMergedSavingCell%3e%0d%0a++++++++%3cMergedSavingCell%3e%0d%0a++++++++++%3cName%3ePSWMergedSavingCell_0_403%3c%2fName%3e%0d%0a++++++++%3c%2fMergedSavingCell%3e%0d%0a++++++++%3cMergedSavingCell%3e%0d%0a++++++++++%3cName%3ePSWMergedSavingCell_0_404%3c%2fName%3e%0d%0a++++++++%3c%2fMergedSavingCell%3e%0d%0a++++++++%3cMergedSavingCell%3e%0d%0a++++++++++%3cName%3ePSWMergedSavingCell_0_405%3c%2fName%3e%0d%0a++++++++%3c%2fMergedSavingCell%3e%0d%0a++++++++%3cMergedSavingCell%3e%0d%0a++++++++++%3cName%3ePSWMergedSavingCell_0_406%3c%2fName%3e%0d%0a++++++++%3c%2fMergedSavingCell%3e%0d%0a++++++++%3cMergedSavingCell%3e%0d%0a++++++++++%3cName%3ePSWMergedSavingCell_0_407%3c%2fName%3e%0d%0a++++++++%3c%2fMergedSavingCell%3e%0d%0a++++++++%3cMergedSavingCell%3e%0d%0a++++++++++%3cName%3ePSWMergedSavingCell_0_408%3c%2fName%3e%0d%0a++++++++%3c%2fMergedSavingCell%3e%0d%0a++++++++%3cMergedSavingCell%3e%0d%0a++++++++++%3cName%3ePSWMergedSavingCell_0_409%3c%2fName%3e%0d%0a++++++++%3c%2fMergedSavingCell%3e%0d%0a++++++++%3cMergedSavingCell%3e%0d%0a++++++++++%3cName%3ePSWMergedSavingCell_0_410%3c%2fName%3e%0d%0a++++++++%3c%2fMergedSavingCell%3e%0d%0a++++++++%3cMergedSavingCell%3e%0d%0a++++++++++%3cName%3ePSWMergedSavingCell_0_411%3c%2fName%3e%0d%0a++++++++%3c%2fMergedSavingCell%3e%0d%0a++++++++%3cMergedSavingCell%3e%0d%0a++++++++++%3cName%3ePSWMergedSavingCell_0_412%3c%2fName%3e%0d%0a++++++++%3c%2fMergedSavingCell%3e%0d%0a++++++++%3cMergedSavingCell%3e%0d%0a++++++++++%3cName%3ePSWMergedSavingCell_0_413%3c%2fName%3e%0d%0a++++++++%3c%2fMergedSavingCell%3e%0d%0a++++++++%3cMergedSavingCell%3e%0d%0a++++++++++%3cName%3ePSWMergedSavingCell_0_414%3c%2fName%3e%0d%0a++++++++%3c%2fMergedSavingCell%3e%0d%0a++++++++%3cMergedSavingCell%3e%0d%0a++++++++++%3cName%3ePSWMergedSavingCell_0_415%3c%2fName%3e%0d%0a++++++++%3c%2fMergedSavingCell%3e%0d%0a++++++++%3cMergedSavingCell%3e%0d%0a++++++++++%3cName%3ePSWMergedSavingCell_0_416%3c%2fName%3e%0d%0a++++++++%3c%2fMergedSavingCell%3e%0d%0a++++++++%3cMergedSavingCell%3e%0d%0a++++++++++%3cName%3ePSWMergedSavingCell_0_417%3c%2fName%3e%0d%0a++++++++%3c%2fMergedSavingCell%3e%0d%0a++++++++%3cMergedSavingCell%3e%0d%0a++++++++++%3cName%3ePSWMergedSavingCell_0_418%3c%2fName%3e%0d%0a++++++++%3c%2fMergedSavingCell%3e%0d%0a++++++++%3cMergedSavingCell%3e%0d%0a++++++++++%3cName%3ePSWMergedSavingCell_0_419%3c%2fName%3e%0d%</t>
  </si>
  <si>
    <t xml:space="preserve"> 0a++++++++%3c%2fMergedSavingCell%3e%0d%0a++++++++%3cMergedSavingCell%3e%0d%0a++++++++++%3cName%3ePSWMergedSavingCell_0_420%3c%2fName%3e%0d%0a++++++++%3c%2fMergedSavingCell%3e%0d%0a++++++++%3cMergedSavingCell%3e%0d%0a++++++++++%3cName%3ePSWMergedSavingCell_0_421%3c%2fName%3e%0d%0a++++++++%3c%2fMergedSavingCell%3e%0d%0a++++++++%3cMergedSavingCell%3e%0d%0a++++++++++%3cName%3ePSWMergedSavingCell_0_422%3c%2fName%3e%0d%0a++++++++%3c%2fMergedSavingCell%3e%0d%0a++++++++%3cMergedSavingCell%3e%0d%0a++++++++++%3cName%3ePSWMergedSavingCell_0_423%3c%2fName%3e%0d%0a++++++++%3c%2fMergedSavingCell%3e%0d%0a++++++++%3cMergedSavingCell%3e%0d%0a++++++++++%3cName%3ePSWMergedSavingCell_0_424%3c%2fName%3e%0d%0a++++++++%3c%2fMergedSavingCell%3e%0d%0a++++++++%3cMergedSavingCell%3e%0d%0a++++++++++%3cName%3ePSWMergedSavingCell_0_425%3c%2fName%3e%0d%0a++++++++%3c%2fMergedSavingCell%3e%0d%0a++++++++%3cMergedSavingCell%3e%0d%0a++++++++++%3cName%3ePSWMergedSavingCell_0_426%3c%2fName%3e%0d%0a++++++++%3c%2fMergedSavingCell%3e%0d%0a++++++++%3cMergedSavingCell%3e%0d%0a++++++++++%3cName%3ePSWMergedSavingCell_0_427%3c%2fName%3e%0d%0a++++++++%3c%2fMergedSavingCell%3e%0d%0a++++++++%3cMergedSavingCell%3e%0d%0a++++++++++%3cName%3ePSWMergedSavingCell_0_428%3c%2fName%3e%0d%0a++++++++%3c%2fMergedSavingCell%3e%0d%0a++++++++%3cMergedSavingCell%3e%0d%0a++++++++++%3cName%3ePSWMergedSavingCell_0_429%3c%2fName%3e%0d%0a++++++++%3c%2fMergedSavingCell%3e%0d%0a++++++++%3cMergedSavingCell%3e%0d%0a++++++++++%3cName%3ePSWMergedSavingCell_0_430%3c%2fName%3e%0d%0a++++++++%3c%2fMergedSavingCell%3e%0d%0a++++++++%3cMergedSavingCell%3e%0d%0a++++++++++%3cName%3ePSWMergedSavingCell_0_431%3c%2fName%3e%0d%0a++++++++%3c%2fMergedSavingCell%3e%0d%0a++++++++%3cMergedSavingCell%3e%0d%0a++++++++++%3cName%3ePSWMergedSavingCell_0_432%3c%2fName%3e%0d%0a++++++++%3c%2fMergedSavingCell%3e%0d%0a++++++++%3cMergedSavingCell%3e%0d%0a++++++++++%3cName%3ePSWMergedSavingCell_0_433%3c%2fName%3e%0d%0a++++++++%3c%2fMergedSavingCell%3e%0d%0a++++++++%3cMergedSavingCell%3e%0d%0a++++++++++%3cName%3ePSWMergedSavingCell_0_434%3c%2fName%3e%0d%0a++++++++%3c%2fMergedSavingCell%3e%0d%0a++++++++%3cMergedSavingCell%3e%0d%0a++++++++++%3cName%3ePSWMergedSavingCell_0_435%3c%2fName%3e%0d%0a++++++++%3c%2fMergedSavingCell%3e%0d%0a++++++++%3cMergedSavingCell%3e%0d%0a++++++++++%3cName%3ePSWMergedSavingCell_0_436%3c%2fName%3e%0d%0a++++++++%3c%2fMergedSavingCell%3e%0d%0a++++++++%3cMergedSavingCell%3e%0d%0a++++++++++%3cName%3ePSWMergedSavingCell_0_437%3c%2fName%3e%0d%0a++++++++%3c%2fMergedSavingCell%3e%0d%0a++++++++%3cMergedSavingCell%3e%0d%0a++++++++++%3cName%3ePSWMergedSavingCell_0_438%3c%2fName%3e%0d%0a++++++++%3c%2fMergedSavingCell%3e%0d%0a++++++++%3cMergedSavingCell%3e%0d%0a++++++++++%3cName%3ePSWMergedSavingCell_0_439%3c%2fName%3e%0d%0a++++++++%3c%2fMergedSavingCell%3e%0d%0a++++++++%3cMergedSavingCell%3e%0d%0a++++++++++%3cName%3ePSWMergedSavingCell_0_440%3c%2fName%3e%0d%0a++++++++%3c%2fMergedSavingCell%3e%0d%0a++++++++%3cMergedSavingCell%3e%0d%0a++++++++++%3cName%3ePSWMergedSavingCell_0_441%3c%2fName%3e%0d%0a++++++++%3c%2fMergedSavingCell%3e%0d%0a++++++++%3cMergedSavingCell%3e%0d%0a++++++++++%3cName%3ePSWMergedSavingCell_0_442%3c%2fName%3e%0d%0a++++++++%3c%2fMergedSavingCell%3e%0d%0a++++++++%3cMergedSavingCell%3e%0d%0a++++++++++%3cName%3ePSWMergedSavingCell_0_443%3c%2fName%3e%0d%0a++++++++%3c%2fMergedSavingCell%3e%0d%0a++++++++%3cMergedSavingCell%3e%0d%0a++++++++++%3cName%3ePSWMergedSavingCell_0_444%3c%2fName%3e%0d%0a++++++++%3c%2fMergedSavingCell%3e%0d%0a++++++++%3cMergedSavingCell%3e%0d%0a++++++++++%3cName%3ePSWMergedSavingCell_0_445%3c%2fName%3e%0d%0a++++++++%3c%2fMergedSavingCell%3e%0d%0a++++++++%3cMergedSavingCell%3e%0d%0a++++++++++%3cName%3ePSWMergedSavingCell_0_446%3c%2fName%3e%0d%0a++++++++%3c%2fMergedSavingCell%3e%0d%0a++++++++%3cMergedSavingCell%3e%0d%0a++++++++++%3cName%3ePSWMergedSavingCell_0_447%3c%2fName%3e%0d%0a++++++++%3c%2fMergedSavingCell%3e%0d%0a++++++++%3cMergedSavingCell%3e%0d%0a++++++++++%3cName%3ePSWMergedSavingCell_0_448%3c%2fName%3e%0d%0a++++++++%3c%2fMergedSavingCell%3e%0d%0a++++++++%3cMergedSavingCell%3e%0d%0a++++++++++%3cName%3ePSWMergedSavingCell_0_449%3c%2fName%3e%0d%0a++++++++%3c%2fMergedSavingCell%3e%0d%0a++++++++%3cMergedSavingCell%3e%0d%0a++++++++++%3cName%3ePSWMergedSavingCell_0_450%3c%2fName%3e%0d%0a++++++++%3c%2fMergedSavingCell%3e%0d%0a++++++++%3cMergedSavingCell%3e%0d%0a++++++++++%3cName%3ePSWMergedSavingCell_0_451%3c%2fName%3e%0d%0a++++++++%3c%2fMergedSavingCell%3e%0d%0a++++++++%3cMergedSavingCell%3e%0d%0a++++++++++%3cName%3ePSWMergedSavingCell_0_452%3c%2fName%3e%0d%0a++++++++%3c%2fMergedSavingCell%3e%0d%0a++++++++%3cMergedSavingCell%3e%0d%0a++++++++++%3cName%3ePSWMergedSavingCell_0_453%3c%2fName%3e%0d%0a++++++++%3c%2fMergedSavingCell%3e%0d%0a++++++++%3cMergedSavingCell%3e%0d%0a++++++++++%3cName%3ePSWMergedSavingCell_0_454%3c%2fName%3e%0d%0a++++++++%3c%2fMergedSavingCell%3e%0d%0a++++++++%3cMergedSavingCell%3e%0d%0a++++++++++%3cName%3ePSWMergedSavingCell_0_455%3c%2fName%3e%0d%0a++++++++%3c%2fMergedSavingCell%3e%0d%0a++++++++%3cMergedSavingCell%3e%0d%0a++++++++++%3cName%3ePSWMergedSavingCell_0_456%3c%2fName%3e%0d%0a++++++++%3c%2fMergedSavingCell%3e%0d%0a++++++++%3cMergedSavingCell%3e%0d%0a++++++++++%3cName%3ePSWMergedSavingCell_0_457%3c%2fName%3e%0d%0a++++++++%3c%2fMergedSavingCell%3e%0d%0a++++++++%3cMergedSavingCell%3e%0d%0a++++++++++%3cName%3ePSWMergedSavingCell_0_458%3c%2fName%3e%0d%0a++++++++%3c%2fMergedSavingCell%3e%0d%0a++++++++%3cMergedSavingCell%3e%0d%0a++++++++++%3cName%3ePSWMergedSavingCell_0_459%3c%2fName%3e%0d%0a++++++++%3c%2fMergedSavingCell%3e%0d%0a++++++++%3cMergedSavingCell%3e%0d%0a++++++++++%3cName%3ePSWMergedSavingCell_0_460%3c%2fName%3e%0d%0a++++++++%3c%2fMergedSavingCell%3e%0d%0a++++++++%3cMergedSavingCell%3e%0d%0a++++++++++%3cName%3ePSWMergedSavingCell_0_461%3c%2fName%3e%0d%0a++++++++%3c%2fMergedSavingCell%3e%0d%0a++++++++%3cMergedSavingCell%3e%0d%0a++++++++++%3cName%3ePSWMergedSavingCell_0_462%3c%2fName%3e%0d%0a++++++++%3c%2fMergedSavingCell%3e%0d%0a++++++++%3cMergedSavingCell%3e%0d%0a++++++++++%3cName%3ePSWMergedSavingCell_0_463%3c%2fName%3e%0d%0a++++++++%3c%2fMergedSavingCell%3e%0d%0a++++++++%3cMergedSavingCell%3e%0d%0a++++++++++%3cName%3ePSWMergedSavingCell_0_464%3c%2fName%3e%0d%0a++++++++%3c%2fMergedSavingCell%3e%0d%0a++++++++%3cMergedSavingCell%3e%0d%0a++++++++++%3cName%3ePSWMergedSavingCell_0_465%3c%2fName%3e%0d%0a++++++++%3c%2fMergedSavingCell%3e%0d%0a++++++++%3cMergedSavingCell%3e%0d%0a++++++++++%3cName%3ePSWMergedSavingCell_0_466%3c%2fName%3e%0d%0a++++++++%3c%2fMergedSavingCell%3e%0d%0a++++++++%3cMergedSavingCell%3e%0d%0a++++++++++%3cName%3ePSWMergedSavingCell_0_467%3c%2fName%3e%0d%0a++++++++%3c%2fMergedSavingCell%3e%0d%0a++++++++%3cMergedSavingCell%3e%0d%0a++++++++++%3cName%3ePSWMergedSavingCell_0_468%3c%2fName%3e%0d%0a++++++++%3c%2fMergedSavingCell%3e%0d%0a++++++++%3cMergedSavingCell%3e%0d%0a++++++++++%3cName%3ePSWMergedSavingCell_0_469%3c%2fName%3e%0d%0a++++++++%3c%2fMergedSavingCell%3e%0d%0a++++++++%3cMergedSavingCell%3e%0d%0a++++++++++%3cName%3ePSWMergedSavingCell_0_470%3c%2fName%3e%0d%0a++++++++%3c%2fMergedSavingCell%3e%0d%0a++++++++%3cMergedSavingCell%3e%0d%0a++++++++++%3cName%3ePSWMergedSavingCell_0_471%3c%2fName%3e%0d%0a++++++++%3c%2fMergedSavingCell%3e%0d%0a++++++++%3cMergedSavingCell%3e%0d%0a++++++++++%3cName%3ePSWMergedSavingCell_0_472%3c%2fName%3e%0d%0a++++++++%3c%2fMergedSavingCell%3e%0d%0a++++++++%3cMergedSavingCell%3e%0d%0a++++++++++%3cName%3ePSWMergedSavingCell_0_473%3c%2fName%3e%0d%0a++++++++%3c%2fMergedSavingCell%3e%0d%0a++++++++%3cMergedSavingCell%3e%0d%0a++++++++++%3cName%3ePSWMergedSavingCell_0_474%3c%2fName%3e%0d%0a++++++++%3c%2fMergedSavingCell%3e%0d%0a++++++++%3cMergedSavingCell%3e%0d%0a++++++++++%3cName%3ePSWMergedSavingCell_0_475%3c%2fName%3e%0d%0a++++++++%3c%2fMergedSavingCell%3e%0d%0a++++++++%3cMergedSavingCell%3e%0d%0a++++++++++%3cName%3ePSWMergedSavingCell_0_476%3c%2fName%3e%0d%0a++++++++%3c%2fMergedSavingCell%3e%0d%0a++++++++%3cMergedSavingCell%3e%0d%0a++++++++++%3cName%3ePSWMergedSavingCell_0_477%3c%2fName%3e%0d%0a++++++++%3c%2fMergedSavingCell%3e%0d%0a++++++++%3cMergedSavingCell%3e%0d%0a++++++++++%3cName%3ePSWMergedSavingCell_0_478%3c%2fName%3e%0d%0a++++++++%3c%2fMergedSavingCell%3e%0d%0a++++++++%3cMergedSavingCell%3e%0d%0a++++++++++%3cName%3ePSWMergedSavingCell_0_479%3c%2fName%3e%0d%0a++++++++%3c%2fMergedSavingCell%3e%0d%0a++++++++%3cMergedSavingCell%3e%0d%0a++++++++++%3cName%3ePSWMergedSavingCell_0_480%3c%2fName%3e%0d%0a++++++++%3c%2fMergedSavingCell%3e%0d%0a++++++++%3cMergedSavingCell%3e%0d%0a++++++++++%3cName%3ePSWMergedSavingCell_0_481%3c%2fName%3e%0d%0a++++++++%3c%2fMergedSavingCell%3e%0d%0a++++++++%3cMergedSavingCell%3e%0d%0a++++++++++%3cName%3ePSWMergedSavingCell_0_482%3c%2fName%3e%0d%0a++++++++%3c%2fMergedSavingCell%3e%0d%0a++++++++%3cMergedSavingCell%3e%0d%0a++++++++++%3cName%3ePSWMergedSavingCell_0_483%3c%2fName%3e%0d%0a++++++++%3c%2fMergedSavingCell%3e%0d%0a++++++++%3cMergedSavingCell%3e%0d%0a++++++++++%3cName%3ePSWMergedSavingCell_0_484%3c%2fName%3e%0d%0a++++++++%3c%2fMergedSavingCell%3e%0d%0a++++++++%3cMergedSavingCell%3e%0d%0a++++++++++%3cName%3ePSWMergedSavingCell_0_485%3c%2fName%3e%0d%0a++++++++%3c%2fMergedSavingCell%3e%0d%0a++++++++%3cMergedSavingCell%3e%0d%0a++++++++++%3cName%3ePSWMergedSavingCell_0_486%3c%2fName%3e%0d%0a++++++++%3c%2fMergedSavingCell%3e%0d%0a++++++++%3cMergedSavingCell%3e%0d%0a++++++++++%3cName%3ePSWMergedSavingCell_0_487%3c%2fName%3e%0d%0a++++++++%3c%2fMergedSavingCell%3e%0d%0a++++++++%3cMergedSavingCell%3e%0d%0a++++++++++%3cName%3ePSWMergedSavingCell_0_488%3c%2fName%3e%0d%0a++++++++%3c%2fMergedSavingCell%3e%0d%0a++++++++%3cMergedSavingCell%3e%0d%0a++++++++++%3cName%3ePSWMergedSavingCell_0_489%3c%2fName%3e%0d%0a++++++++%3c%2fMergedSavingCell%3e%0d%0a++++++++%3cMergedSavingCell%3e%0d%0a++++++++++%3cName%3ePSWMergedSavingCell_0_490%3c%2fName%3e%0d%0a++++++++%3c%2fMergedSavingCell%3e%0d%0a++++++++%3cMergedSavingCell%3e%0d%0a++++++++++%3cName%3ePSWMergedSavingCell_0_491%3c%2fName%3e%0d%0a++++++++%3c%2fMergedSavingCell%3e%0d%0a++++++++%3cMergedSavingCell%3e%0d%0a++++++++++%3cName%3ePSWMergedSavingCell_0_492%3c%2fName%3e%0d%0a++++++++%3c%2fMergedSavingCell%3e%0d%0a++++++++%3cMergedSavingCell%3e%0d%0a++++++++++%3cName%3ePSWMergedSavingCell_0_493%3c%2fName%3e%0d%0a++++++++%3c%2fMergedSavingCell%3e%0d%0a++++++++%3cMergedSavingCell%3e%0d%0a++++++++++%3cName%3ePSWMergedSavingCell_0_494%3c%2fName%3e%0d%0a++++++++%3c%2fMergedSavingCell%3e%0d%0a++++++++%3cMergedSavingCell%3e%0d%0a++++++++++%3cName%3ePSWMergedSavingCell_0_495%3c%2fName%3e%0d%0a++++++++%3c%2fMergedSavingCell%3e%0d%0a++++++++%3cMergedSavingCell%3e%0d%0a++++++++++%3cName%3ePSWMergedSavingCell_0_496%3c%2fName%3e%0d%0a++++++++%3c%2fMergedSavingCell%3e%0d%0a++++++++%3cMergedSavingCell%3e%0d%0a++++++++++%3cName%3ePSWMergedSavingCell_0_497%3c%2fName%3e%0d%0a++++++++%3c%2fMergedSavingCell%3e%0d%0a++++++++%3cMergedSavingCell%3e%0d%0a++++++++++%3cName%3ePSWMergedSavingCell_0_498%3c%2fName%3e%0d%0a++++++++%3c%2fMergedSavingCell%3e%0d%0a++++++++%3cMergedSavingCell%3e%0d%0a++++++++++%3cName%3ePSWMergedSavingCell_0_499%3c%2fName%3e%0d%0a++++++++%3c%2fMergedSavingCell%3e%0d%0a++++++++%3cMergedSavingCell%3e%0d%0a++++++++++%3cName%3ePSWMergedSavingCell_0_500%3c%2fName%3e%0d%0a++++++++%3c%2fMergedSavingCell%3e%0d%0a++++++++%3cMergedSavingCell%3e%0d%0a++++++++++%3cName%3ePSWMergedSavingCell_0_501%3c%2fName%3e%0d%0a++++++++%3c%2fMergedSavingCell%3e%0d%0a++++++++%3cMergedSavingCell%3e%0d%0a++++++++++%3cName%3ePSWMergedSavingCell_0_502%3c%2fName%3e%0d%0a++++++++%3c%2fMergedSavingCell%3e%0d%0a++++++++%3cMergedSavingCell%3e%0d%0a++++++++++%3cName%3ePSWMergedSavingCell_0_503%3c%2fName%3e%0d%0a++++++++%3c%2fMergedSavingCell%3e%0d%0a++++++++%3cMergedSavingCell%3e%0d%0a++++++++++%3cName%3ePSWMergedSavingCell_0_504%3c%2fName%3e%0d%0a++++++++%3c%2fMergedSavingCell%3e%0d%0a++++++++%3cMergedSavingCell%3e%0d%0a++++++++++%3cName%3ePSWMergedSavingCell_0_505%3c%2fName%3e%0d%0a++++++++%3c%2fMergedSavingCell%3e%0d%0a++++++++%3cMergedSavingCell%3e%0d%0a++++++++++%3cName%3ePSWMergedSavingCell_0_506%3c%2fName%3e%0d%0a++++++++%3c%2fMergedSavingCell%3e%0d%0a++++++++%3cMergedSavingCell%3e%0d%0a++++++++++%3cName%3ePSWMergedSavingCell_0_507%3c%2fName%3e%0d%0a++++++++%3c%2fMergedSavingCell%3e%0d%0a++++++++%3cMergedSavingCell%3e%0d%0a++++++++++%3cName%3ePSWMergedSavingCell_0_508%3c%2fName%3e%0d%0a++++++++%3c%2fMergedSavingCell%3e%0d%0a++++++++%3cMergedSavingCell%3e%0d%0a++++++++++%3cName%3ePSWMergedSavingCell_0_509%3c%2fName%3e%0d%0a++++++++%3c%2fMergedSavingCell%3e%0d%0a++++++++%3cMergedSavingCell%3e%0d%0a++++++++++%3cName%3ePSWMergedSavingCell_0_510%3c%2fName%3e%0d%0a++++++++%3c%2fMergedSavingCell%3e%0d%0a++++++++%3cMergedSavingCell%3e%0d%0a++++++++++%3cName%3ePSWMergedSavingCell_0_511%3c%2fName%3e%0d%0a++++++++%3c%2fMergedSavingCell%3e%0d%0a++++++++%3cMergedSavingCell%3e%0d%0a++++++++++%3cName%3ePSWMergedSavingCell_0_512%3c%2fName%3e%0d%0a++++++++%3c%2fMergedSavingCell%3e%0d%0a++++++++%3cMergedSavingCell%3e%0d%0a++++++++++%3cName%3ePSWMergedSavingCell_0_513%3c%2fName%3e%0d%0a++++++++%3c%2fMergedSavingCell%3e%0d%0a++++++++%3cMergedSavingCell%3e%0d%0a++++++++++%3cName%3ePSWMergedSavingCell_0_514%3c%2fName%3e%0d%0a++++++++%3c%2fMergedSavingCell%3e%0d%0a++++++++%3cMergedSavingCell%3e%0d%0a++++++++++%3cName%3ePSWMergedSavingCell_0_515%3c%2fName%3e%0d%0a++++++++%3c%2fMergedSavingCell%3e%0d%0a++++++++%3cMergedSavingCell%3e%0d%0a++++++++++%3cName%3ePSWMergedSavingCell_0_516%3c%2fName%3e%0d%0a++++++++%3c%2fMergedSavingCell%3e%0d%0a++++++++%3cMergedSavingCell%3e%0d%0a++++++++++%3cName%3ePSWMergedSavingCell_0_517%3c%2fName%3e%0d%0a++++++++%3c%2fMergedSavingCell%3e%0d%0a++++++++%3cMergedSavingCell%3e%0d%0a++++++++++%3cName%3ePSWMergedSavingCell_0_518%3c%2fName%3e%0d%0a++++++++%3c%2fMergedSavingCell%3e%0d%0a++++++++%3cMergedSavingCell%3e%0d%0a++++++++++%3cName%3ePSWMergedSavingCell_0_519%3c%2fName%3e%0d%0a++++++++%3c%2fMergedSavingCell%3e%0d%0a++++++++%3cMergedSavingCell%3e%0d%0a++++++++++%3cName%3ePSWMergedSavingCell_0_520%3c%2fName%3e%0d%0a++++++++%3c%2fMergedSavingCell%3e%0d%0a++++++++%3cMergedSavingCell%3e%0d%0a++++++++++%3cName%3ePSWMergedSavingCell_0_521%3c%2fName%3e%0d%0a++++++++%3c%2fMergedSavingCell%3e%0d%0a++++++++%3cMergedSavingCell%3e%0d%0a++++++++++%3cName%3ePSWMergedSavingCell_0_522%3c%2fName%3e%0d%0a++++++++%3c%2fMergedSavingCell%3e%0d%0a++++++++%3cMergedSavingCell%3e%0d%0a++++++++++%3cName%3ePSWMergedSavingCell_0_523%3c%2fName%3e%0d%0a++++++++%3c%2fMergedSavingCell%3e%0d%0a++++++++%3cMergedSavingCell%3e%0d%0a++++++++++%3cName%3ePSWMergedSavingCell_0_524%3c%2fName%3e%0d%0a++++++++%3c%2fMergedSavingCell%3e%0d%0a++++++++%3cMergedSavingCell%3e%0d%0a++++++++++%3cName%3ePSWMergedSavingCell_0_525%3c%2fName%3e%0d%0a++++++++%3c%2fMergedSavingCell%3e%0d%0a++++++++%3cMergedSavingCell%3e%0d%0a++++++++++%3cName%3ePSWMergedSavingCell_0_526%3c%2fName%3e%0d%0a++++++++%3c%2fMergedSavingCell%3e%0d%0a++++++++%3cMergedSavingCell%3e%0d%0a++++++++++%3cName%3ePSWMergedSavingCell_0_527%3c%2fName%3e%0d%0a++++++++%3c%2fMergedSavingCell%3e%0d%0a++++++++%3cMergedSavingCell%3e%0d%0a++++++++++%3cName%3ePSWMergedSavingCell_0_528%3c%2fName%3e%0d%0a++++++++%3c%2fMergedSavingCell%3e%0d%0a++++++++%3cMergedSavingCell%3e%0d%0a++++++++++%3cName%3ePSWMergedSavingCell_0_529%3c%2fName%3e%0d%0a++++++++%3c%2fMergedSavingCell%3e%0d%0a++++++++%3cMergedSavingCell%3e%0d%0a++++++++++%3cName%3ePSWMergedSavingCell_0_530%3c%2fName%3e%0d%0a++++++++%3c%2fMergedSavingCell%3e%0d%0a++++++++%3cMergedSavingCell%3e%0d%0a++++++++++%3cName%3ePSWMergedSavingCell_0_531%3c%2fName%3e%0d%0a++++++++%3c%2fMergedSavingCell%3e%0d%0a++++++++%3cMergedSavingCell%3e%0d%0a++++++++++%3cName%3ePSWMergedSavingCell_0_532%3c%2fName%3e%0d%0a++++++++%3c%2fMergedSavingCell%3e%0d%0a++++++++%3cMergedSavingCell%3e%0d%0a++++++++++%3cName%3ePSWMergedSavingCell_0_533%3c%2fName%3e%0d%0a++++++++%3c%2fMergedSavingCell%3e%0d%0a++++++++%3cMergedSavingCell%3e%0d%0a++++++++++%3cName%3ePSWMergedSavingCell_0_534%3c%2fName%3e%0d%0a++++++++%3c%2fMergedSavingCell%3e%0d%0a++++++++%3cMergedSavingCell%3e%0d%0a++++++++++%3cName%3ePSWMergedSavingCell_0_535%3c%2fName%3e%0d%0a++++++++%3c%2fMergedSavingCell%3e%0d%0a++++++++%3cMergedSavingCell%3e%0d%0a++++++++++%3cName%3ePSWMergedSavingCell_0_536%3c%2fName%3e%0d%0a++++++++%3c%2fMergedSavingCell%3e%0d%0a++++++++%3cMergedSavingCell%3e%0d%0a++++++++++%3cName%3ePSWMergedSavingCell_0_537%3c%2fName%3e%0d%0a++++++++%3c%2fMergedSavingCell%3e%0d%0a++++++++%3cMergedSavingCell%3e%0d%0a++++++++++%3cName%3ePSWMergedSavingCell_0_538%3c%2fName%3e%0d%0a++++++++%3c%2fMergedSavingCell%3e%0d%0a++++++++%3cMergedSavingCell%3e%0d%0a++++++++++%3cName%3ePSWMergedSavingCell_0_539%3c%2fName%3e%0d%0a++++++++%3c%2fMergedSavingCell%3e%0d%0a++++++++%3cMergedSavingCell%3e%0d%0a++++++++++%3cName%3ePSWMergedSavingCell_0_540%3c%2fName%3e%0d%0a++++++++%3c%2fMergedSavingCell%3e%0d%0a++++++++%3cMergedSavingCell%3e%0d%0a++++++++++%3cName%3ePSWMergedSavingCell_0_541%3c%2fName%3e%0d%0a++++++++%3c%2fMergedSavingCell%3e%0d%0a++++++++%3cMergedSavingCell%3e%0d%0a++++++++++%3cName%3ePSWMergedSavingCell_0_542%3c%2fName%3e%0d%0a++++++++%3c%2fMergedSavingCell%3e%0d%0a++++++++%3cMergedSavingCell%3e%0d%0a++++++++++%3cName%3ePSWMergedSavingCell_0_543%3c%2fName%3e%0d%0a++++++++%3c%2fMergedSavingCell%3e%0d%0a++++++++%3cMergedSavingCell%3e%0d%0a++++++++++%3cName%3ePSWMergedSavingCell_0_544%3c%2fName%3e%0d%0a++++++++%3c%2fMergedSavingCell%3e%0d%0a++++++++%3cMergedSavingCell%3e%0d%0a++++++++++%3cName%3ePSWMergedSavingCell_0_545%3c%2fName%3e%0d%0a++++++++%3c%2fMergedSavingCell%3e%0d%0a++++++++%3cMergedSavingCell%3e%0d%0a++++++++++%3cName%3ePSWMergedSavingCell_0_546%3c%2fName%3e%0d%0a++++++++%3c%2fMergedSavingCell%3e%0d%0a++++++++%3cMergedSavingCell%3e%0d%0a++++++++++%3cName%3ePSWMergedSavingCell_0_547%3c%2fName%3e%0d%0a++++++++%3c%2fMergedSavingCell%3e%0d%0a++++++++%3cMergedSavingCell%3e%0d%0a++++++++++%3cName%3ePSWMergedSavingCell_0_548%3c%2fName%3e%0d%0a++++++++%3c%2fMergedSavingCell%3e%0d%0a++++++++%3cMergedSavingCell%3e%0d%0a++++++++++%3cName%3ePSWMergedSavingCell_0_549%3c%2fName%3e%0d%0a++++++++%3c%2fMergedSavingCell%3e%0d%0a++++++++%3cMergedSavingCell%3e%0d%0a++++++++++%3cName%3ePSWMergedSavingCell_0_550%3c%2fName%3e%0d%0a++++++++%3c%2fMergedSavingCell%3e%0d%0a++++++++%3cMergedSavingCell%3e%0d%0a++++++++++%3cName%3ePSWMergedSavingCell_0_551%3c%2fName%3e%0d%0a++++++++%3c%2fMergedSavingCell%3e%0d%0a++++++++%3cMergedSavingCell%3e%0d%0a++++++++++%3cName%3ePSWMergedSavingCell_0_552%3c%2fName%3e%0d%0a++++++++%3c%2fMergedSavingCell%3e%0d%0a++++++++%3cMergedSavingCell%3e%0d%0a++++++++++%3cName%3ePSWMergedSavingCell_0_553%3c%2fName%3e%0d%0a++++++++%3c%2fMergedSavingCell%3e%0d%0a++++++++%3cMergedSavingCell%3e%0d%0a++++++++++%3cName%3ePSWMergedSavingCell_0_554%3c%2fName%3e%0d%0a++++++++%3c%2fMergedSavingCell%3e%0d%0a++++++++%3cMergedSavingCell%3e%0d%0a++++++++++%3cName%3ePSWMergedSavingCell_0_555%3c%2fName%3e%0d%0a++++++++%3c%2fMergedSavingCell%3e%0d%0a++++++++%3cMergedSavingCell%3e%0d%0a++++++++++%3cName%3ePSWMergedSavingCell_0_556%3c%2fName%3e%0d%0a++++++++%3c%2fMergedSavingCell%3e%0d%0a++++++++%3cMergedSavingCell%3e%0d%0a++++++++++%3cName%3ePSWMergedSavingCell_0_557%3c%2fName%3e%0d%0a++++++++%3c%2fMergedSavingCell%3e%0d%0a++++++++%3cMergedSavingCell%3e%0d%0a++++++++++%3cName%3ePSWMergedSavingCell_0_558%3c%2fName%3e%0d%0a++++++++%3c%2fMergedSavingCell%3e%0d%0a++++++++%3cMergedSavingCell%3e%0d%0a++++++++++%3cName%3ePSWMergedSavingCell_0_559%3c%2fName%3e%0d%0a++++++++%3c%2fMergedSavingCell%3e%0d%0a++++++++%3cMergedSavingCell%3e%0d%0a++++++++++%3cName%3ePSWMergedSavingCell_0_560%3c%2fName%3e%0d%0a++++++++%3c%2fMergedSavingCell%3e%0d%0a++++++++%3cMergedSavingCell%3e%0d%0a++++++++++%3cName%3ePSWMergedSavingCell_0_561%3c%2fName%3e%0d%0a++++++++%3c%2fMergedSavingCell%3e%0d%0a++++++++%3cMergedSavingCell%3e%0d%0a++++++++++%3cName%3ePSWMergedSavingCell_0_562%3c%2fName%3e%0d%0a++++++++%3c%2fMergedSavingCell%3e%0d%0a++++++++%3cMergedSavingCell%3e%0d%0a++++++++++%3cName%3ePSWMergedSavingCell_0_563%3c%2fName%3e%0d%0a++++++++%3c%2fMergedSavingCell%3e%0d%0a++++++++%3cMergedSavingCell%3e%0d%0a++++++++++%3cName%3ePSWMergedSavingCell_0_564%3c%2fName%3e%0d%0a++++++++%3c%2fMergedSavingCell%3e%0d%0a++++++++%3cMergedSavingCell%3e%0d%0a++++++++++%3cName%3ePSWMergedSavingCell_0_565%3c%2fName%3e%0d%0a++++++++%3c%2fMergedSavingCell%3e%0d%0a++++++++%3cMergedSavingCell%3e%0d%0a++++++++++%3cName%3ePSWMergedSavingCell_0_566%3c%2fName%3e%0d%0a++++++++%3c%2fMergedSavingCell%3e%0d%0a++++++++%3cMergedSavingCell%3e%0d%0a++++++++++%3cName%3ePSWMergedSavingCell_0_567%3c%2fName%3e%0d%0a++++++++%3c%2fMergedSavingCell%3e%0d%0a++++++++%3cMergedSavingCell%3e%0d%0a++++++++++%3cName%3ePSWMergedSavingCell_0_568%3c%2fName%3e%0d%0a++++++++%3c%2fMergedSavingCell%3e%0d%0a++++++++%3cMergedSavingCell%3e%0d%0a++++++++++%3cName%3ePSWMergedSavingCell_0_569%3c%2fName%3e%0d%0a++++++++%3c%2fMergedSavingCell%3e%0d%0a++++++++%3cMergedSavingCell%3e%0d%0a++++++++++%3cName%3ePSWMergedSavingCell_0_570%3c%2fName%3e%0d%0a++++++++%3c%2fMergedSavingCell%3e%0d%0a++++++++%3cMergedSavingCell%3e%0d%0a++++++++++%3cName%3ePSWMergedSavingCell_0_571%3c%2fName%3e%0d%0a++++++++%3c%2fMergedSavingCell%3e%0d%0a++++++++%3cMergedSavingCell%3e%0d%0a++++++++++%3cName%3ePSWMergedSavingCell_0_572%3c%2fName%3e%0d%0a++++++++%3c%2fMergedSavingCell%3e%0d%0a++++++++%3cMergedSavingCell%3e%0d%0a++++++++++%3cName%3ePSWMergedSavingCell_0_573%3c%2fName%3e%0d%0a++++++++%3c%2fMergedSavingCell%3e%0d%0a++++++++%3cMergedSavingCell%3e%0d%0a++++++++++%3cName%3ePSWMergedSavingCell_0_574%3c%2fName%3e%0d%0a++++++++%3c%2fMergedSavingCell%3e%0d%0a++++++++%3cMergedSavingCell%3e%0d%0a++++++++++%3cName%3ePSWMergedSavingCell_0_575%3c%2fName%3e%0d%0a++++++++%3c%2fMergedSavingCell%3e%0d%0a++++++++%3cMergedSavingCell%3e%0d%0a++++++++++%3cName%3ePSWMergedSavingCell_0_576%3c%2fName%3e%0d%0a++++++++%3c%2fMergedSavingCell%3e%0d%0a++++++++%3cMergedSavingCell%3e%0d%0a++++++++++%3cName%3ePSWMergedSavingCell_0_577%3c%2fName%3e%0d%0a++++++++%3c%2fMergedSavingCell%3e%0d%0a++++++++%3cMergedSavingCell%3e%0d%0a++++++++++%3cName%3ePSWMergedSavingCell_0_578%3c%2fName%3e%0d%0a++++++++%3c%2fMergedSavingCell%3e%0d%0a++++++++%3cMergedSavingCell%3e%0d%0a++++++++++%3cName%3ePSWMergedSavingCell_0_579%3c%2fName%3e%0d%0a++++++++%3c%2fMergedSavingCell%3e%0d%0a++++++++%3cMergedSavingCell%3e%0d%0a++++++++++%3cName%3ePSWMergedSavingCell_0_580%3c%2fName%3e%0d%0a++++++++%3c%2fMergedSavingCell%3e%0d%0a++++++++%3cMergedSavingCell%3e%0d%0a++++++++++%3cName%3ePSWMergedSavingCell_0_581%3c%2fName%3e%0d%0a++++++++%3c%2fMergedSavingCell%3e%0d%0a++++++++%3cMergedSavingCell%3e%0d%0a++++++++++%3cName%3ePSWMergedSavingCell_0_582%3c%2fName%3e%0d%0a++++++++%3c%2fMergedSavingCell%3e%0d%0a++++++++%3cMergedSavingCell%3e%0d%0a++++++++++%3cName%3ePSWMergedSavingCell_0_583%3c%2fName%3e%0d%0a++++++++%3c%2fMergedSavingCell%3e%0d%0a++++++++%3cMergedSavingCell%3e%0d%0a++++++++++%3cName%3ePSWMergedSavingCell_0_584%3c%2fName%3e%0d%0a++++++++%3c%2fMergedSavingCell%3e%0d%0a++++++%3c%2fCells%3e%0d%0a++++++%3cValueType%3e0%3c%2fValueType%3e%0d%0a++++%3c%2fMergedSavingCells%3e%0d%0a++%3c%2fMergedSavingCells%3e%0d%0a++%3cPageInputCells%3e%0d%0a++++%3cInputCellsCollection%3e%0d%0a++++++%3cInputCells%3e%0d%0a++++++++%3cCellCount%3e4%3c%2fCellCount%3e%0d%0a++++++++%3cCells%3e%0d%0a++++++++++%3cInputCell%3e%0d%0a++++++++++++%3cAddress%3e%3d'Cash+Flow'!%24L%2410%3c%2fAddress%3e%0d%0a++++++++++++%3cListItemsAddress%3e%3d'Cash+Flow'!%24L%2410%3a%24W%2415%3c%2fListItemsAddress%3e%0d%0a++++++++++++%3cType%3e6%3c%2fType%3e%0d%0a++++++++++++%3cNameIndex%3e0%3c%2fNameIndex%3e%0d%0a++++++++++++%3cIsHidingEnabled%3efalse%3c%2fIsHidingEnabled%3e%0d%0a++++++++++++%3cIsDisablingEnabled%3efalse%3c%2fIsDisablingEnabled%3e%0d%0a++++++++++++%3cRequiresValidation%3efalse%3c%2fRequiresValidation%3e%0d%0a++++++++++++%3cIsRequired%3efalse%3c%2fIsRequired%3e%0d%0a++++++++++++%3cTypeName%3eGrid%3c%2fTypeName%3e%0d%0a++++++++++++%3cDefaultValue+%2f%3e%0d%0a++++++++++++%3cValueType+%2f%3e%0d%0a++++++++++++%3cGroupSizes%3e0%3c%2fGroupSizes%3e%0d%0a++++++++++++%3cGroupSeparator+%2f%3e%0d%0a++++++++++++%3cDecimalDigits%3e0%3c%2fDecimalDigits%3e%0d%0a++++++++++++%3cDecimalSeparator+%2f%3e%0d%0a++++++++++++%3cNegativePattern+%2f%3e%0d%0a++++++++++++%3cPositivePattern+%2f%3e%0d%0a++++++++++++%3cAllowRounding%3efalse%3c%2fAllowRounding%3e%0d%0a++++++++++++%3cTextFormat%3eNumber%3c%2fTextFormat%3e%0d%0a++++++++++++%3cListValues+%2f%3e%0d%0a++++++++++++%3cIsControlEnabled%3efalse%3c%2fIsControlEnabled%3e%0d%0a++++++++++++%3cIsControlVisible%3efalse%3c%2fIsControlVisible%3e%0d%0a++++++++++%3c%2fInputCell%3e%0d%0a++++++++++%3cInputCell%3e%0d%0a++++++++++++%3cAddress%3e%3d'Cash+Flow'!%24L%2420%3c%2fAddress%3e%0d%0a++++++++++++%3cListItemsAddress%3e%3d'Cash+Flow'!%24L%2420%3a%24W%2438%3c%2fListItemsAddress%3e%0d%0a++++++++++++%3cType%3e6%3c%2fType%3e%0d%0a++++++++++++%3cNameIndex%3e1%3c%2fNameIndex%3e%0d%0a++++++++++++%3cIsHidingEnabled%3efalse%3c%2fIsHidingEnabled%3e%0d%0a++++++++++++%3cIsDisablingEnabled%3efalse%3c%2fIsDisablingEnabled%3e%0d%0a++++++++++++%3cRequiresValidation%3efalse%3c%2fRequiresValidation%3e%0d%0a++++++++++++%3cIsRequired%3efalse%3c%2fIsRequired%3e%0d%0a++++++++++++%3cTypeName%3eGrid%3c%2fTypeName%3e%0d%0a++++++++++++%3cDefaultValue+%2f%3e%0d%0a++++++++++++%3cValueType+%2f%3e%0d%0a++++++++++++%3cGroupSizes%3e0%3c%2fGroupSizes%3e%0d%0a++++++++++++%3cGroupSeparator+%2f%3e%0d%0a++++++++++++%3cDecimalDigits%3e0%3c%2fDecimalDigits%3e%0d%0a++++++++++++%3cDecimalSeparator+%2f%3e%0d%0a++++++++++++%3cNegativePattern+%2f%3e%0d%0a++++++++++++%3cPositivePattern+%2f%3e%0d%0a++++++++++++%3cAllowRounding%3efalse%3c%2fAllowRounding%3e%0d%0a++++++++++++%3cTextFormat%3eNumber%3c%2fTextFormat%3e%0d%0a++++++++++++%3cListValues+%2f%3e%0d%0a++++++++++++%3cIsControlEnabled%3efalse%3c%2fIsControlEnabled%3e%0d%0a++++++++++++%3cIsControlVisible%3efalse%3c%2fIsControlVisible%3e%0d%0a++++++++++%3c%2fInputCell%3e%0d%0a++++++++++%3cInputCell%3e%0d%0a++++++++++++%3cAddress%3e%3d'Cash+Flow'!%24L%2440%3c%2fAddress%3e%0d%0a++++++++++++%3cListItemsAddress%3e%3d'Cash+Flow'!%24L%2440%3a%24W%2444%3c%2fListItemsAddress%3e%0d%0a++++++++++++%3cType%3e6%3c%2fType%3e%0d%0a++++++++++++%3cNameIndex%3e2%3c%2fNameIndex%3e%0d%0a++++++++++++%3cIsHidingEnabled%3efalse%3c%2fIsHidingEnabled%3e%0d%0a++++++++++++%3cIsDisablingEnabled%3efalse%3c%2fIsDisablingEnabled%3e%0d%0a++++++++++++%3cRequiresValidation%3efalse%3c%2fRequiresValidation%3e%0d%0a++++++++++++%3cIsRequired%3efalse%3c%2fIsRequired%3e%0d%0a++++++++++++%3cTypeName%3eGrid%3c%2fTypeName%3e%0d%0a++++++++++++%3cDefaultValue+%2f%3e%0d%0a++++++++++++%3cValueType+%2f%3e%0d%0a++++++++++++%3cGroupSizes%3e0%3c%2fGroupSizes%3e%0d%0a++++++++++++%3cGroupSeparator+%2f%3e%0d%0a++++++++++++%3cDecimalDigits%3e0%3c%2fDecimalDigits%3e%0d%0a++++++++++++%3cDecimalSeparator+%2f%3e%0d%0a++++++++++++%3cNegativePattern+%2f%3e%0d%0a++++++++++++%3cPositivePattern+%2f%3e%0d%0a++++++++++++%3cAllowRounding%3efalse%3c%2fAllowRounding%3e%0d%0a++++++++++++%3cTextFormat%3eNumber%3c%2fTextFormat%3e%0d%0a++++++++++++%3cListValues+%2f%3e%0d%0a++++++++++++%3cIsControlEnabled%3efalse%3c%2fIsControlEnabled%3e%0d%0a++++++++++++%3cIsControlVisible%3efalse%3c%2fIsControlVisible%3e%0d%0a++++++++++%3c%2fInputCell%3e%0d%0a++++++++++%3cInputCell%3e%0d%0a++++++++++++%3cAddress%3e%3d'Cash+Flow'!%24K%2449%3c%2fAddress%3e%0d%0a++++++++++++%3cListItemsAddress%3e%3d'Cash+Flow'!%24K%2449%3a%24W%2454%3c%2fListItemsAddress%3e%0d%0a++++++++++++%3cType%3e6%3c%2fType%3e%0d%0a++++++++++++%3cNameIndex%3e3%3c%2fNameIndex%3e%0d%0a++++++++++++%3cIsHidingEnabled%3efalse%3c%2fIsHidingEnabled%3e%0d%0a++++++++++++%3cIsDisablingEnabled%3efalse%3c%2fIsDisablingEnabled%3e%0d%0a++++++++++++%3cRequiresValidation%3efalse%3c%2fRequiresValidation%3e%0d%0a++++++++++++%3cIsRequired%3efalse%3c%2fIsRequired%3e%0d%0a++++++++++++%3cTypeName%3eGrid%3c%2fTypeName%3e%0d%0a++++++++++++%3cDefaultValue+%2f%3e%0d%0a++++++++++++%3cValueType+%2f%3e%0d%0a++++++++++++%3cGroupSizes%3e0%3c%2fGroupSizes%3e%0d%0a++++++++++++%3cGroupSeparator+%2f%3e%0d%0a++++++++++++%3cDecimalDigits%3e0%3c%2fDecimalDigits%3e%0d%0a++++++++++++%3cDecimalSeparator+%2f%3e%0d%0a++++++++++++%3cNegativePattern+%2f%3e%0d%0a++++++++++++%3cPositivePattern+%2f%3e%0d%0a++++++++++++%3cAllowRounding%3efalse%3c%2fAllowRounding%3e%0d%0a++++++++++++%3cTextFormat%3eNumber%3c%2fTextFormat%3e%0d%0a++++++++++++%3cListValues+%2f%3e%0d%0a++++++++++++%3cIsControlEnabled%3efalse%3c%2fIsControlEnabled%3e%0d%0a++++++++++++%3cIsControlVisible%3efalse%3c%2fIsControlVisible%3e%0d%0a++++++++++%3c%2fInputCell%3e%0d%0a++++++++%3c%2fCells%3e%0d%0a++++++%3c%2fInputCells%3e%0d%0a++++%3c%2fInputCellsCollection%3e%0d%0a++%3c%2fPageInputCells%3e%0d%0a++%3cPageLayouts%3e%0d%0a++++%3cIsTabsVisible%3etrue%3c%2fIsTabsVisible%3e%0d%0a++++%3cPageLayoutCollection%3e%0d%0a++++++%3cPageLayout%3e%0d%0a++++++++%3c_transferRecordOwnerShipValue+%2f%3e%0d%0a++++++++%3cIndex%3e0%3c%2fIndex%3e%0d%0a++++++++%3cIsPageHidingEnabled%3efalse%3c%2fIsPageHidingEnabled%3e%0d%0a++++++++%3cIsPageVisible%3etrue%3c%2fIsPageVisible%3e%0d%0a++++++++%3cOrder%3e0%3c%2fOrder%3e%0d%0a++++++++%3cFileName%3e1.+Cash+Flow%3c%2fFileName%3e%0d%0a++++++++%3cIsAjaxEnabled%3efalse%3c%2fIsAjaxEnabled%3e%0d%0a++++++++%3cRecipient%3eEnter+e-mail+address+here.%3c%2fRecipient%3e%0d%0a++++++++%3cLocation%3eBottom%3c%2fLocation%3e%0d%0a++++++++%3cAlignment%3eCenter%3c%2fAlignment%3e%0d%0a++++++++%3cAutoResponseEmail%3eFalse%3c%2fAutoResponseEmail%3e%0d%0a++++++++%3cNotificationEmail%3eFalse%3c%2fNotificationEmail%3e%0d%0a++++++++%3cPageForwarding%3eFalse%3c%2fPageForwarding%3e%0d%0a++++++++%3cPageForwardingCustomPage%3eFalse%3c%2fPageForwardingCustomPage%3e%0d%0a++++++++%3cPageForwardingIsExternalURL%3eFalse%3c%2fPageForwardingIsExternalURL%3e%0d%0a++++++++%3cIsSaveButtonEnabledByCellValue%3efalse%3c%2fIsSaveButtonEnabledByCellValue%3e%0d%0a++++++++%3cIsSaveButtonEnabled%3efalse%3c%2fIsSaveButtonEnabled%3e%0d%0a++++++++%3cPageForwardingExternalURL%3eNone%3c%2fPageForwardingExternalURL%3e%0d%0a++++++++%3cControls%3e%0d%0a++++++++++%3cPageControl%3e%0d%0a++++++++++++%3cEnabled%3etrue%3c%2fEnabled%3e%0d%0a++++++++++++%3cType%3eCalculate%3c%2fType%3e%0d%0a++++++++++++%3cOrder%3e0%3c%2fOrder%3e%0d%0a++++++++++++%3cCellLink%3e%3d'Cash+Flow'!%24C%245%3c%2fCellLink%3e%0d%0a++++++++++++%3cName%3eRefresh+Charts%3c%2fName%3e%0d%0a++++++++++%3c%2fPageControl%3e%0d%0a++++++++++%3cPageControl%3e%0d%0a++++++++++++%3cEnabled%3efalse%3c%2fEnabled%3e%0d%0a++++++++++++%3cType%3eReset%3c%2fType%3e%0d%0a++++++++++++%3cOrder%3e1%3c%2fOrder%3e%0d%0a++++++++++++%3cCellLink%3eDEFAULT%3c%2fCellLink%3e%0d%0a++++++++++++%3cName%3eReset%3c%2fName%3e%0d%0a++++++++++%3c%2fPageControl%3e%0d%0a++++++++++%3cPageControl%3e%0d%0a++++++++++++%3cEnabled%3efalse%3c%2fEnabled%3e%0d%0a++++++++++++%3cType%3eSend+Results%3c%2fType%3e%0d%0a++++++++++++%3cOrder%3e2%3c%2fOrder%3e%0d%0a++++++++++++%3cCellLink%3eDEFAULT%3c%2fCellLink%3e%0d%0a++++++++++++%3cName%3eSubmit%3c%2fName%3e%0d%0a++++++++++%3c%2fPageControl%3e%0d%0a++++++++++%3cPageControl%3e%0d%0a++++++++++++%3cEnabled%3etrue%3c%2fEnabled%3e%0d%0a++++++++++++%3cType%3eSave%3c%2fType%3e%0d%0a++++++++++++%3cOrder%3e3%3c%2fOrder%3e%0d%0a++++++++++++%3cCellLink%3e%3d'Cash+Flow'!%24G%245%3c%2fCellLink%3e%0d%0a++++++++++++%3cName%3eSave%3c%2fName%3e%0d%0a++++++++++%3c%2fPageControl%3e%0d%0a++++++++++%3cPageControl%3e%0d%0a++++++++++++%3cEnabled%3efalse%3c%2fEnabled%3e%0d%0a++++++++++++%3cType%3eBack%3c%2fType%3e%0d%0a++++++++++++%3cOrder%3e5%3c%2fOrder%3e%0d%0a++++++++++++%3cCellLink%3eDEFAULT%3c%2fCellLink%3e%0d%0a++++++++++++%3cName%3eBack%3c%2fName%3e%0d%0a++++++++++%3c%2fPageControl%3e%0d%0a++++++++++%3cPageControl%3e%0d%0a++++++++++++%3cEnabled%3efalse%3c%2fEnabled%3e%0d%0a++++++++++++%3cType%3eNext%3c%2fType%3e%0d%0a++++++++++++%3cOrder%3e4%3c%2fOrder%3e%0d%0a++++++++++++%3cCellLink%3eDEFAULT%3c%2fCellLink%3e%0d%0a++++++++++++%3cName%3eNext%3c%2fName%3e%0d%0a++++++++++%3c%2fPageControl%3e%0d%0a++++++++%3c%2fControls%3e%0d%0a++++++++%3cCellAlignment%3etrue%3c%2fCellAlignment%3e%0d%0a++++++++%3cFont%3etrue%3c%2fFont%3e%0d%0a++++++++%3cBorder%3etrue%3c%2fBorder%3e%0d%0a++++++++%3cColor%3etrue%3c%2fColor%3e%0d%0a++++++++%3cImages%3etrue%3c%2fImages%3e%0d%0a++++++++%3cCharts%3etrue%3c%2fCharts%3e%0d%0a++++++++%3cPivots%3etrue%3c%2fPivots%3e%0d%0a++++++++%3cFormControls%3etrue%3c%2fFormControls%3e%0d%0a++++++++%3cChangeRecordStatus%3efalse%3c%2fChangeRecordStatus%3e%0d%0a++++++++%3cRecordStatusValue+%2f%3e%0d%0a++++++++%3cTransferRecordOwnership%3efalse%3c%2fTransferRecordOwnership%3e%0d%0a++++++++%3cTransferRecordOwnershipValue+%2f%3e%0d%0a++++++%3c%2fPageLayout%3e%0d%0a++++%3c%2fPageLayoutCollection%3e%0d%0a++++%3cInitialPageIndex%3e0%3c%2fInitialPageIndex%3e%0d%0a++++%3cA</t>
  </si>
  <si>
    <t xml:space="preserve"> pplicationName%3es2%3c%2fApplicationName%3e%0d%0a++%3c%2fPageLayouts%3e%0d%0a++%3cSavingCells%3e%0d%0a++++%3cCells%3e%0d%0a++++++%3cSavingCell%3e%0d%0a++++++++%3cAddress%3e%3d'Cash+Flow'!%24A%241%3c%2fAddress%3e%0d%0a++++++++%3cNameIndex%3e0%3c%2fNameIndex%3e%0d%0a++++++++%3cLabel%3eA1%3c%2fLabel%3e%0d%0a++++++++%3cValueType%3eText%3c%2fValueType%3e%0d%0a++++++++%3cMultiRecordIndex+%2f%3e%0d%0a++++++++%3cUnique%3efalse%3c%2fUnique%3e%0d%0a++++++++%3cCellCount%3e0%3c%2fCellCount%3e%0d%0a++++++%3c%2fSavingCell%3e%0d%0a++++%3c%2fCells%3e%0d%0a++++%3cCellCount%3e1%3c%2fCellCount%3e%0d%0a++%3c%2fSavingCells%3e%0d%0a++%3cTables%3e%0d%0a++++%3cTableCollection%3e%0d%0a++++++%3cTable%3e%0d%0a++++++++%3cAddress%3e%3d'Cash+Flow'!%24B%241%3a%24AW%2456%3c%2fAddress%3e%0d%0a++++++++%3cName%3ePSWOutput_0%3c%2fName%3e%0d%0a++++++++%3cColumnWidths%3e24.75-24.75-24.75-24.75-24.75-24.75-24.75-24.75-24.75-40.5-40.5-40.5-40.5-40.5-40.5-40.5-40.5-40.5-40.5-40.5-40.5-40.5-45.75-24.75-24.75-24.75-24.75-24.75-24.75-24.75-24.75-24.75-24.75-24.75-24.75-24.75-24.75-24.75-24.75-24.75-24.75-24.75-24.75-24.75-24.75-24.75-24.75-24.75%3c%2fColumnWidths%3e%0d%0a++++++++%3cRowCount%3e56%3c%2fRowCount%3e%0d%0a++++++++%3cWidth%3e1413.75%3c%2fWidth%3e%0d%0a++++++++%3cInputItemCount%3e8%3c%2fInputItemCount%3e%0d%0a++++++++%3cTRs%3e%0d%0a++++++++++%3cTR%3e%0d%0a++++++++++++%3cTDs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5%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6%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7%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8%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9%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10%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11%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12%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13%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14%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15%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16%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17%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18%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19%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20%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21%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22%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45.75%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23%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24%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25%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26%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27%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28%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29%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30%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</t>
  </si>
  <si>
    <t xml:space="preserve"> 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31%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32%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33%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34%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35%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36%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37%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38%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39%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40%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41%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42%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43%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44%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45%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46%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47%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48%3c%2fX%3e%0d%0a++++++++++++++++%3cY%3e1%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2%3c%2fStyle%3e%0d%0a++++++++++++++++%3cMerge%3eTrue%3c%2fMerge%3e%0d%0a++++++++++++++++%3cRowSpan+%2f%3e%0d%0a++++++++++++++++%3cColSpan%3e22%3c%2fColSpan%3e%0d%0a++++++++++++++++%3cFormat%3eGeneral%3c%2fFormat%3e%0d%0a++++++++++++++++%3cWidth%3e770.25%3c%2fWidth%3e%0d%0a++++++++++++++++%3cText%3eCASH+FLOW+PROJECTION%3c%2fText%3e%0d%0a++++++++++++++++%3cHeight%3e18.75%3c%2fHeight%3e%0d%0a++++++++++++++++%3cAlign%3eCenter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14%3c%2fFontSize%3e%0d%0a++++++++++++++++%3cX%3e2%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24%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25%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26%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27%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28%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29%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30%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31%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32%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33%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34%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18.75%3c%2fHeight%3e%0d%0a++++++++++++++++%3cAlign%3eLeft%3c%2fAlign%3e%0d%0a++++++++++++++++%</t>
  </si>
  <si>
    <t xml:space="preserve"> 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35%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36%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37%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38%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39%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40%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41%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42%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43%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44%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45%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46%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47%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48%3c%2fX%3e%0d%0a++++++++++++++++%3cY%3e2%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3%3c%2fStyle%3e%0d%0a++++++++++++++++%3cMerge%3eTrue%3c%2fMerge%3e%0d%0a++++++++++++++++%3cRowSpan+%2f%3e%0d%0a++++++++++++++++%3cColSpan%3e22%3c%2fColSpan%3e%0d%0a++++++++++++++++%3cFormat%3eGeneral%3c%2fFormat%3e%0d%0a++++++++++++++++%3cWidth%3e770.25%3c%2fWidth%3e%0d%0a++++++++++++++++%3cText+%2f%3e%0d%0a++++++++++++++++%3cHeight%3e15.75%3c%2fHeight%3e%0d%0a++++++++++++++++%3cAlign%3eCenter%3c%2fAlign%3e%0d%0a++++++++++++++++%3cVerticalAlign+%2f%3e%0d%0a++++++++++++++++%3cCellHasFormula%3eTrue%3c%2fCellHasFormula%3e%0d%0a++++++++++++++++%3cFontName%3eCalibri%3c%2fFontName%3e%0d%0a++++++++++++++++%3cWrapText%3eFalse%3c%2fWrapText%3e%0d%0a++++++++++++++++%3cFontSize%3e12%3c%2fFontSize%3e%0d%0a++++++++++++++++%3cX%3e2%3c%2fX%3e%0d%0a++++++++++++++++%3cY%3e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24%3c%2fX%3e%0d%0a++++++++++++++++%3cY%3e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25%3c%2fX%3e%0d%0a++++++++++++++++%3cY%3e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26%3c%2fX%3e%0d%0a++++++++++++++++%3cY%3e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27%3c%2fX%3e%0d%0a++++++++++++++++%3cY%3e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28%3c%2fX%3e%0d%0a++++++++++++++++%3cY%3e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29%3c%2fX%3e%0d%0a++++++++++++++++%3cY%3e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30%3c%2fX%3e%0d%0a++++++++++++++++%3cY%3e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31%3c%2fX%3e%0d%0a++++++++++++++++%3cY%3e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32%3c%2fX%3e%0d%0a++++++++++++++++%3cY%3e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33%3c%2fX%3e%0d%0a++++++++++++++++%3cY%3e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34%3c%2fX%3e%0d%0a++++++++++++++++%3cY%3e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35%3c%2fX%3e%0d%0a++++++++++++++++%3cY%3e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36%3c%2fX%3e%0d%0a++++++++++++++++%3cY%3e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37%3c%2fX%3e%0d%0a++++++++++++++++%3cY%3e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38%3c%2fX%3e%0d%0a++++++++++++++++%3cY%3e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</t>
  </si>
  <si>
    <t xml:space="preserve"> +++++++++++%3cX%3e39%3c%2fX%3e%0d%0a++++++++++++++++%3cY%3e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40%3c%2fX%3e%0d%0a++++++++++++++++%3cY%3e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41%3c%2fX%3e%0d%0a++++++++++++++++%3cY%3e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42%3c%2fX%3e%0d%0a++++++++++++++++%3cY%3e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43%3c%2fX%3e%0d%0a++++++++++++++++%3cY%3e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44%3c%2fX%3e%0d%0a++++++++++++++++%3cY%3e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45%3c%2fX%3e%0d%0a++++++++++++++++%3cY%3e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46%3c%2fX%3e%0d%0a++++++++++++++++%3cY%3e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47%3c%2fX%3e%0d%0a++++++++++++++++%3cY%3e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48%3c%2fX%3e%0d%0a++++++++++++++++%3cY%3e3%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5%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6%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7%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8%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9%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12%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13%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14%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15%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16%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17%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18%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19%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20%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21%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22%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5%3c%2fStyle%3e%0d%0a+++++++</t>
  </si>
  <si>
    <t xml:space="preserve"> +++++++++%3cMerge%3eFalse%3c%2fMerge%3e%0d%0a++++++++++++++++%3cRowSpan+%2f%3e%0d%0a++++++++++++++++%3cColSpan+%2f%3e%0d%0a++++++++++++++++%3cFormat%3eGeneral%3c%2fFormat%3e%0d%0a++++++++++++++++%3cWidth%3e45.75%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23%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4%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6%3c%2fStyle%3e%0d%0a++++++++++++++++%3cMerge%3eTrue%3c%2fMerge%3e%0d%0a++++++++++++++++%3cRowSpan+%2f%3e%0d%0a++++++++++++++++%3cColSpan%3e4%3c%2fColSpan%3e%0d%0a++++++++++++++++%3cFormat%3eGeneral%3c%2fFormat%3e%0d%0a++++++++++++++++%3cWidth%3e99%3c%2fWidth%3e%0d%0a++++++++++++++++%3cText%3ePagos.SpreadsheetWEB.Button.CALCULATE_Refresh+Charts%3c%2fText%3e%0d%0a++++++++++++++++%3cHeight%3e15%3c%2fHeight%3e%0d%0a++++++++++++++++%3cAlign%3eCenter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6%3c%2fStyle%3e%0d%0a++++++++++++++++%3cMerge%3eTrue%3c%2fMerge%3e%0d%0a++++++++++++++++%3cRowSpan+%2f%3e%0d%0a++++++++++++++++%3cColSpan%3e2%3c%2fColSpan%3e%0d%0a++++++++++++++++%3cFormat%3eGeneral%3c%2fFormat%3e%0d%0a++++++++++++++++%3cWidth%3e49.5%3c%2fWidth%3e%0d%0a++++++++++++++++%3cText%3ePagos.SpreadsheetWEB.Button.SAVE_Save%3c%2fText%3e%0d%0a++++++++++++++++%3cHeight%3e15%3c%2fHeight%3e%0d%0a++++++++++++++++%3cAlign%3eCenter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6%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8%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9%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8%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</t>
  </si>
  <si>
    <t xml:space="preserve"> f%3e%0d%0a++++++++++++++++%3cHeight%3e15%3c%2fHeight%3e%0d%0a++++++++++++++++%3cAlign%3eCenter%3c%2fAlign%3e%0d%0a++++++++++++++++%3cVerticalAlign%3eCenter%3c%2fVerticalAlign%3e%0d%0a++++++++++++++++%3cCellHasFormula%3eFalse%3c%2fCellHasFormula%3e%0d%0a++++++++++++++++%3cFontName%3eSylfaen%3c%2fFontName%3e%0d%0a++++++++++++++++%3cWrapText%3eTrue%3c%2fWrapText%3e%0d%0a++++++++++++++++%3cFontSize%3e10%3c%2fFontSize%3e%0d%0a++++++++++++++++%3cX%3e10%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8%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Sylfaen%3c%2fFontName%3e%0d%0a++++++++++++++++%3cWrapText%3eTrue%3c%2fWrapText%3e%0d%0a++++++++++++++++%3cFontSize%3e10%3c%2fFontSize%3e%0d%0a++++++++++++++++%3cX%3e11%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8%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Sylfaen%3c%2fFontName%3e%0d%0a++++++++++++++++%3cWrapText%3eTrue%3c%2fWrapText%3e%0d%0a++++++++++++++++%3cFontSize%3e10%3c%2fFontSize%3e%0d%0a++++++++++++++++%3cX%3e12%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8%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Sylfaen%3c%2fFontName%3e%0d%0a++++++++++++++++%3cWrapText%3eTrue%3c%2fWrapText%3e%0d%0a++++++++++++++++%3cFontSize%3e10%3c%2fFontSize%3e%0d%0a++++++++++++++++%3cX%3e13%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8%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Sylfaen%3c%2fFontName%3e%0d%0a++++++++++++++++%3cWrapText%3eTrue%3c%2fWrapText%3e%0d%0a++++++++++++++++%3cFontSize%3e10%3c%2fFontSize%3e%0d%0a++++++++++++++++%3cX%3e14%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8%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Sylfaen%3c%2fFontName%3e%0d%0a++++++++++++++++%3cWrapText%3eTrue%3c%2fWrapText%3e%0d%0a++++++++++++++++%3cFontSize%3e10%3c%2fFontSize%3e%0d%0a++++++++++++++++%3cX%3e15%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8%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Sylfaen%3c%2fFontName%3e%0d%0a++++++++++++++++%3cWrapText%3eTrue%3c%2fWrapText%3e%0d%0a++++++++++++++++%3cFontSize%3e10%3c%2fFontSize%3e%0d%0a++++++++++++++++%3cX%3e16%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8%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Sylfaen%3c%2fFontName%3e%0d%0a++++++++++++++++%3cWrapText%3eTrue%3c%2fWrapText%3e%0d%0a++++++++++++++++%3cFontSize%3e10%3c%2fFontSize%3e%0d%0a++++++++++++++++%3cX%3e17%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8%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Sylfaen%3c%2fFontName%3e%0d%0a++++++++++++++++%3cWrapText%3eTrue%3c%2fWrapText%3e%0d%0a++++++++++++++++%3cFontSize%3e10%3c%2fFontSize%3e%0d%0a++++++++++++++++%3cX%3e18%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8%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Sylfaen%3c%2fFontName%3e%0d%0a++++++++++++++++%3cWrapText%3eTrue%3c%2fWrapText%3e%0d%0a++++++++++++++++%3cFontSize%3e10%3c%2fFontSize%3e%0d%0a++++++++++++++++%3cX%3e19%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8%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Sylfaen%3c%2fFontName%3e%0d%0a++++++++++++++++%3cWrapText%3eTrue%3c%2fWrapText%3e%0d%0a++++++++++++++++%3cFontSize%3e10%3c%2fFontSize%3e%0d%0a++++++++++++++++%3cX%3e20%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8%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Sylfaen%3c%2fFontName%3e%0d%0a++++++++++++++++%3cWrapText%3eTrue%3c%2fWrapText%3e%0d%0a++++++++++++++++%3cFontSize%3e10%3c%2fFontSize%3e%0d%0a++++++++++++++++%3cX%3e21%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8%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Sylfaen%3c%2fFontName%3e%0d%0a++++++++++++++++%3cWrapText%3eTrue%3c%2fWrapText%3e%0d%0a++++++++++++++++%3cFontSize%3e10%3c%2fFontSize%3e%0d%0a++++++++++++++++%3cX%3e22%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8%3c%2fStyle%3e%0d%0a++++++++++++++++%3cMerge%3eFalse%3c%2fMerge%3e%0d%0a++++++++++++++++%3cRowSpan+%2f%3e%0d%0a++++++++++++++++%3cColSpan+%2f%3e%0d%0a++++++++++++++++%3cFormat%3eGeneral%3c%2fFormat%3e%0d%0a++++++++++++++++%3cWidth%3e45.75%3c%2fWidth%3e%0d%0a++++++++++++++++%3cText+%2f%3e%0d%0a++++++++++++++++%3cHeight%3e15%3c%2fHeight%3e%0d%0a++++++++++++++++%3cAlign%3eCenter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23%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</t>
  </si>
  <si>
    <t xml:space="preserve"> %0a++++++++++++++++%3cFontName%3eCalibri%3c%2fFontName%3e%0d%0a++++++++++++++++%3cWrapText%3eFalse%3c%2fWrapText%3e%0d%0a++++++++++++++++%3cFontSize%3e10%3c%2fFontSize%3e%0d%0a++++++++++++++++%3cX%3e41%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5%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2%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3%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4%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5%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6%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7%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8%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9%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12%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%3eInitial%3c%2fText%3e%0d%0a++++++++++++++++%3cHeight%3e15%3c%2fHeight%3e%0d%0a++++++++++++++++%3cAlign%3eCenter%3c%2fAlign%3e%0d%0a++++++++++++++++%3cVerticalAlign%3eCenter%3c%2fVerticalAlign%3e%0d%0a++++++++++++++++%3cCellHasFormula%3eFalse%3c%2fCellHasFormula%3e%0d%0a++++++++++++++++%3cFontName%3eSylfaen%3c%2fFontName%3e%0d%0a++++++++++++++++%3cWrapText%3eTrue%3c%2fWrapText%3e%0d%0a++++++++++++++++%3cFontSize%3e10%3c%2fFontSize%3e%0d%0a++++++++++++++++%3cX%3e10%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12%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Sylfaen%3c%2fFontName%3e%0d%0a++++++++++++++++%3cWrapText%3eTrue%3c%2fWrapText%3e%0d%0a++++++++++++++++%3cFontSize%3e10%3c%2fFontSize%3e%0d%0a++++++++++++++++%3cX%3e11%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12%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Sylfaen%3c%2fFontName%3e%0d%0a++++++++++++++++%3cWrapText%3eTrue%3c%2fWrapText%3e%0d%0a++++++++++++++++%3cFontSize%3e10%3c%2fFontSize%3e%0d%0a++++++++++++++++%3cX%3e12%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12%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Sylfaen%3c%2fFontName%3e%0d%0a++++++++++++++++%3cWrapText%3eTrue%3c%2fWrapText%3e%0d%0a++++++++++++++++%3cFontSize%3e10%3c%2fFontSize%3e%0d%0a++++++++++++++++%3cX%3e13%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12%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Sylfaen%3c%2fFontName%3e%0d%0a++++++++++++++++%3cWrapText%3eTrue%3c%2fWrapText%3e%0d%0a++++++++++++++++%3cFontSize%3e10%3c%2fFontSize%3e%0d%0a++++++++++++++++%3cX%3e14%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12%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Sylfaen%3c%2fFontName%3e%0d%0a++++++++++++++++%3cWrapText%3eTrue%3c%2fWrapText%3e%0d%0a++++++++++++++++%3cFontSize%3e10%3c%2fFontSize%3e%0d%0a++++++++++++++++%3cX%3e15%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12%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Sylfaen%3c%2fFontName%3e%0d%0a++++++++++++++++%3cWrapText%3eTrue%3c%2fWrapText%3e%0d%0a++++++++++++++++%3cFontSize%3e10%3c%2fFontSize%3e%0d%0a++++++++++++++++%3cX%3e16%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12%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Sylfaen%3c%2fFontName%3e%0d%0a++++++++++++++++%3cWrapText%3eTrue%3c%2fWrapText%3e%0d%0a++++++++++++++++%3cFontSize%3e10%3c%2fFontSize%3e%0d%0a++++++++++++++++%3cX%3e17%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12%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Sylfaen%3c%2fFontName%3e%0d%0a++++++++++++++++%3cWrapText%3eTrue%3c%2fWrapText%3e%0d%0a++++++++++++++++%3cFontSize%3e10%3c%2fFontSize%3e%0d%0a++++++++++++++++%3cX%3e18%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12%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Sylfaen%3c%2fFontName%3e%0d%0a++++++++++++++++%3cWrapText%3eTrue%3c%2fWrapText%3e%0d%0a++++++++++++++++%3cFontSize%3e10%3c%2fFontSize%3e%0d%0a++++++++++++++++%3cX%3e19%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12%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Sylfaen%3c%2fFontName%3e%0d%0a++++++++++++++++%3cWrapText%3eTrue%3c%2fWrapText%3e%0d%0a++++++++++++++++%3cFontSize%3e10%3c%2fFontSize%3e%0d%0a++++++++++++++++%3cX%3e20%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12%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Sylfaen%3c%2fFontName%3e%0d%0a++++++++++++++++%3cWrapText%3eTrue%3c%2fWrapText%3e%0d%0a++++++++++++++++%3cFontSize%3e10%3c%2fFontSize%3e%0d%0a++++++++++++++++%3cX%3e21%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12%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Sylfaen%3c%2fFontName%3e%0d%0a++++++++++++++++%3cWrapText%3eTrue%3c%2fWrapText%3e%0d%0a++++++++++++++++%3cFontSize%3e10%3c%2fFontSize%3e%0d%0a++++++++++++++++%3cX%3e22%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12%3c%2fStyle%3e%0d%0a++++++++++++++++%3cMerge%3eFalse%3c%2fMerge%3e%0d%0a++++++++++++++++%3cRowSpan+%2f%3e%0d%0a++++++++++++++++%3cColSpan+%2f%3e%0d%0a++++++++++++++++%3cFormat%3eGeneral%3c%2fFormat%3e%0d%0a++++++++++++++++%3cWidth%3e45.75%3c%2fWidth%3e%0d%0a++++++++++++++++%3cText%3eTotal%3c%2fText%3e%0d%0a++++++++++++++++%3cHeight%3e15%3c%2fHeight%3e%0d%0a++++++++++++++++%3cAlign%3eCenter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23%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</t>
  </si>
  <si>
    <t xml:space="preserve"> 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6%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13%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Cash+on+hand+(beginning+of+the+month)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10%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11%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12%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13%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</t>
  </si>
  <si>
    <t xml:space="preserve"> %2fCellHasFormula%3e%0d%0a++++++++++++++++%3cFontName%3eCalibri%3c%2fFontName%3e%0d%0a++++++++++++++++%3cWrapText%3eFalse%3c%2fWrapText%3e%0d%0a++++++++++++++++%3cFontSize%3e10%3c%2fFontSize%3e%0d%0a++++++++++++++++%3cX%3e14%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15%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16%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17%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18%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19%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20%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21%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22%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7%3c%2fY%3e%0d%0a+++++++++</t>
  </si>
  <si>
    <t xml:space="preserve"> 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7%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2%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3%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4%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5%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6%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7%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8%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9%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12%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13%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14%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15%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16%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17%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18%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19%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20%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21%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22%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23%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8%3c%2fY%3e%0d%0a++++++++++++++++%3cImages+%2f%3e%0d%0a++++++++++++++++%3cFormControls+%2f%3e%0d%0a++++++++++++++++%3cGrid+%2f%3e%0d%0a++++++++++++++++%3cChart%3e%0d%0a++++++++++++++++++%3cNameIndex%3e1%3c%2fNameIndex%3e%0d%0a++++++++++++++++++%3cZOrder%3e2%3c%2fZOrder%3e%0d%0a++++++++++++++++++%3cChartType%3e-4111%3c%2fChartType%3e%0d%0a++++++++++++++++++%3cChartHeight%3e216%3c%2fChartHeight%3e%0d%0a++++++++++++++++++%3cChartWidth%3e557.25%3c%2fChartWidth%3e%0d%0a++++++++++++++++++%3cPlotHeight%3e194%3c%2fPlotHeight%3e%0d%0a++++++++++++++++++%3cPlotWidth%3e462.35%3c%2fPlotWidth%3e%0d%0a++++++++++++++++++%3cPlotTop%3e7%3c%2fPlotTop%3e%0d%0a++++++++++++++++++%3cPlotLeft%3e7%3c%2fPlotLeft%3e%0d%0a++++++++++++++++++%3cPlotColor%3e-1%3c%2fPlotColor%3e%0d%0a++++++++++++++++++%3cWallColor%3e-1%3c%2fWallColor%3e%0d%0a++++++++++++++++++%3cLegendBoxBackColor%3e-65537%3c%2fLegendBoxBackColor%3e%0d%0a++++++++++++++++++%3cLegendBoxTop%3e76.8755905511811%3c%2fLegendBoxTop%3e%0d%0a++++++++++++++++++%3cLegendBoxLeft%3e480.35%3c%2fLegendBoxLeft%3e%0d%0a++++++++++++++++++%3cXAxisLabelStep%3e1%3c%2fXAxisLabelStep%3e%0d%0a++++++++++++++++++%3cXAxisTitle+%2f%3e%0d%0a++++++++++++++++++%3cYAxisTitle+%2f%3e%0d%0a++++++++++++++++++%3cXAxisHasMajorGrid%3efalse%3c%2fXAxisHasMajorGrid%3e%0d%0a++++++++++++++++++%3cYAxisHasMajorGrid%3etrue%3c%2fYAxisHasMajorGrid%3e%0d%0a++++++++++++++++++%3cXAxisHasMinorGrid%3efalse%3c%2fXAxisHasMinorGrid%3e%0d%0a++++++++++++++++++%3cYAxisHasMinorGrid%3efalse%3c%2fYAxisHasMinorGrid%3e%0d%0a++++++++++++++++++%3cTop%3e0.9%3c%2fTop%3e%0d%0a++++++++++++++++++%3cLeft%3e0.333333333333333%3c%2fLeft%3e%0d%0a++++++++++++++++++%3cTitle+%2f%3e%0d%0a++++++++++++++++++%3cFont+%2f%3e%0d%0a++++++++++++++++++%3cChartColor%3e-1%3c%2fChartColor%3e%0d%0a++++++++++++++++++%3cSeriesCollection%3e%0d%0a++++++++++++++++++++%3cSeries%3e%0d%0a++++++++++++++++++++++%3cNameIndex%3e0%3c%2fNameIndex%3e%0d%0a++++++++++++++++++++++%3cName%3eInflows%3c%2fName%3e%0d%0a++++++++++++++++++++++%3cColor%3e-11566659%3c%2fColor%3e%0d%0a++++++++++++++++++++++%3cBorderColor%3e-65537%3c%2fBorderColor%3e%0d%0a++++++++++++++++++++%3c%2fSeries%3e%0d%0a++++++++++++++++++++%3cSeries%3e%0d%0a++++++++++++++++++++++%3cNameIndex%3e1%3c%2fNameIndex%3e%0d%0a++++++++++++++++++++++%3cName%3eOutflow%3c%2fName%3e%0d%0a++++++++++++++++++++++%3cColor%3e-4173747%3c%2fColor%3e%0d%0a++++++++++++++++++++++%3cBorderColor%3e-65537%3c%2fBorderColor%3e%0d%0a++++++++++++++++++++%3c%2fSeries%3e%0d%0a++++++++++++++++++++%3cSeries%3e%0d%0a++++++++++++++++++++++%3cNameIndex%3e2%3c%2fNameIndex%3e%0d%0a++++++++++++++++++++++%3cName%3eAva.Cash%3c%2fName%3e%0d%0a++++++++++++++++++++++%3cColor%3e-1%3c%2fColor%3e%0d%0a++++++++++++++++++++++%3cBorderColor%3e-6768300%3c%2fBorderColor%3e%0d%0a++++++++++++++++++++%3c%2fSeries%3e%0d%0a++++++++++++++++++++%3cSeries%3e%0d%0a++++++++++++++++++++++%3cNameIndex%3e3%3c%2fNameIndex%3e%0d%0a++++++++++++++++++++++%3cName%3e.%3c%2fName%3e%0d%0a++++++++++++++++++++++%3cColor%3e-1%3c</t>
  </si>
  <si>
    <t xml:space="preserve"> %2fColor%3e%0d%0a++++++++++++++++++++++%3cBorderColor%3e-8560480%3c%2fBorderColor%3e%0d%0a++++++++++++++++++++%3c%2fSeries%3e%0d%0a++++++++++++++++++%3c%2fSeriesCollection%3e%0d%0a++++++++++++++++++%3cLegendPosition+%2f%3e%0d%0a++++++++++++++++++%3cHasLegend%3etrue%3c%2fHasLegend%3e%0d%0a++++++++++++++++++%3cTopLeftRangeAddress%3e%3d'Cash+Flow'!%24Z%248%3c%2fTopLeftRangeAddress%3e%0d%0a++++++++++++++++++%3cAbsoluteTop%3e123%3c%2fAbsoluteTop%3e%0d%0a++++++++++++++++++%3cAbsoluteLeft%3e828%3c%2fAbsoluteLeft%3e%0d%0a++++++++++++++++%3c%2fChart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8%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Cash+receipts%3c%2fText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2%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10%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11%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12%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13%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14%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</t>
  </si>
  <si>
    <t xml:space="preserve"> 0a++++++++++++++++%3cFontName%3eSylfaen%3c%2fFontName%3e%0d%0a++++++++++++++++%3cWrapText%3eFalse%3c%2fWrapText%3e%0d%0a++++++++++++++++%3cFontSize%3e12%3c%2fFontSize%3e%0d%0a++++++++++++++++%3cX%3e15%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16%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17%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18%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19%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20%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21%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22%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18%3c%2fStyle%3e%0d%0a++++++++++++++++%3cMerge%3eFalse%3c%2fMerge%3e%0d%0a++++++++++++++++%3cRowSpan+%2f%3e%0d%0a++++++++++++++++%3cColSpan+%2f%3e%0d%0a++++++++++++++++%3cFormat%3eGeneral%3c%2fFormat%3e%0d%0a++++++++++++++++%3cWidth%3e45.75%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23%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9%3c%2fY%3e%0d%0a++++++++++++++++%3cImages+%2f%3e%0d%0a++++++++++++++++%3cFormControls+%2f%3e%0d%0a++++++++++++++++%3cG</t>
  </si>
  <si>
    <t xml:space="preserve"> 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9%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Cash+sales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20%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21%3c%2fStyle%3e%0d%0a++++++++++++++++%3cMerge%3eFalse%3c%2fMerge%3e%0d%0a++++++++++++++++%3cRowSpan%3e6%3c%2fRowSpan%3e%0d%0a++++++++++++++++%3cColSpan%3e12%3c%2fColSpan%3e%0d%0a++++++++++++++++%3cFormat%3eGeneral%3c%2fFormat%3e%0d%0a++++++++++++++++%3cWidth%3e486%3c%2fWidth%3e%0d%0a++++++++++++++++%3cText+%2f%3e%0d%0a++++++++++++++++%3cHeight%3e90%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10%3c%2fY%3e%0d%0a++++++++++++++++%3cInputCell%3e%0d%0a++++++++++++++++++%3cAddress%3e%3d'Cash+Flow'!%24L%2410%3c%2fAddress%3e%0d%0a++++++++++++++++++%3cListItemsAddress%3e%3d'Cash+Flow'!%24L%2410%3a%24W%2415%3c%2fListItemsAddress%3e%0d%0a++++++++++++++++++%3cType%3e6%3c%2fType%3e%0d%0a++++++++++++++++++%3cNameIndex%3e0%3c%2fNameIndex%3e%0d%0a++++++++++++++++++%3cIsHidingEnabled%3efalse%3c%2fIsHidingEnabled%3e%0d%0a++++++++++++++++++%3cIsDisablingEnabled%3efalse%3c%2fIsDisablingEnabled%3e%0d%0a++++++++++++++++++%3cRequiresValidation%3efalse%3c%2fRequiresValidation%3e%0d%0a++++++++++++++++++%3cIsRequired%3efalse%3c%2fIsRequired%3e%0d%0a++++++++++++++++++%3cTypeName%3eGrid%3c%2fTypeName%3e%0d%0a++++++++++++++++++%3cDefaultValue+%2f%3e%0d%0a++++++++++++++++++%3cValueType+%2f%3e%0d%0a++++++++++++++++++%3cGroupSizes%3e0%3c%2fGroupSizes%3e%0d%0a++++++++++++++++++%3cGroupSeparator+%2f%3e%0d%0a++++++++++++++++++%3cDecimalDigits%3e0%3c%2fDecimalDigits%3e%0d%0a++++++++++++++++++%3cDecimalSeparator+%2f%3e%0d%0a++++++++++++++++++%3cNegativePattern+%2f%3e%0d%0a++++++++++++++++++%3cPositivePattern+%2f%3e%0d%0a++++++++++++++++++%3cAllowRounding%3efalse%3c%2fAllowRounding%3e%0d%0a++++++++++++++++++%3cTextFormat%3eNumber%3c%2fTextFormat%3e%0d%0a++++++++++++++++++%3cListValues+%2f%3e%0d%0a++++++++++++++++++%3cIsControlEnabled%3efalse%3c%2fIsControlEnabled%3e%0d%0a++++++++++++++++++%3cIsControlVisible%3efalse%3c%2fIsControlVisible%3e%0d%0a++++++++++++++++%3c%2fInputCell%3e%0d%0a++++++++++++++++%3cImages+%2f%3e%0d%0a++++++++++++++++%3cFormControls+%2f%3e%0d%0a++++++++++++++++%3cGrid%3e%0d%0a++++++++++++++++++%3cGrid%3e%0d%0a++++++++++++++++++++%3cTDs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10%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10%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10%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10%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10%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10%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10%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10%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10%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10%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10%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10%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11%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11%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11%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11%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11%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11%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11%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11%3c%2fY%3e%0d%0a++++++++++++++++++++++++%3cImages+%2f%3e%0d%0a+++++++++++++</t>
  </si>
  <si>
    <t xml:space="preserve"> 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11%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11%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11%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11%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12%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12%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12%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12%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12%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12%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12%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12%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12%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12%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12%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12%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13%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13%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13%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13%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13%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13%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13%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13%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13%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13%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</t>
  </si>
  <si>
    <t xml:space="preserve"> 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13%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13%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14%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14%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14%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14%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14%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14%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14%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14%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14%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14%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14%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14%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15%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15%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15%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15%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15%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15%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15%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15%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15%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15%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15%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15%3c%2fY%3e%0d%0a++++++++++++++++++++++++%3cImages+%2f%3e%0d%0a++++++++++++++++++++++++%3cFormControls+%2f%3e%0d%0a++++++++++++++++++++++++%3cGrid+%2f%3e%0d%0a++++++++++++++++++++++%3c%2fTD%3e%0d%0a++++++++++++++++++++%3c%2fTDs%3e%0d%0a++++++++++++++++++++%3cName+%2f%3e%0d%0a++++++++++++++++++%3c%2fGrid%3e%0d%0a++++++++++++++++%3c%2fGrid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</t>
  </si>
  <si>
    <t xml:space="preserve"> +++++%3cWrapText%3eFalse%3c%2fWrapText%3e%0d%0a++++++++++++++++%3cFontSize%3e10%3c%2fFontSize%3e%0d%0a++++++++++++++++%3cX%3e23%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10%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Returns+and+allowances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20%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11%3c%2fY%3e%0d%0a++++++++++++++++%3cImages+%2f%3e%0d%0a+++++++++</t>
  </si>
  <si>
    <t xml:space="preserve"> 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11%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Collections+on+accounts+receivable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20%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</t>
  </si>
  <si>
    <t xml:space="preserve"> 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12%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Interest%2c+other+income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20%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</t>
  </si>
  <si>
    <t xml:space="preserve"> 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13%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Loan+proceeds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20%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</t>
  </si>
  <si>
    <t xml:space="preserve"> 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14%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Owner+contributions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20%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</t>
  </si>
  <si>
    <t xml:space="preserve"> +++++%3cX%3e34%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15%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22%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Total+cash+receipts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23%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10%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11%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12%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13%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14%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15%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16%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17%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18%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19%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20%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21%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22%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</t>
  </si>
  <si>
    <t xml:space="preserve"> ++++++%3cWrapText%3eFalse%3c%2fWrapText%3e%0d%0a++++++++++++++++%3cFontSize%3e10%3c%2fFontSize%3e%0d%0a++++++++++++++++%3cX%3e24%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16%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22%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Total+cash+available+(before+cash+out)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23%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10%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11%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12%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13%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14%</t>
  </si>
  <si>
    <t xml:space="preserve"> 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15%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16%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17%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18%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19%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20%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21%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22%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17%3c%2fY%3e%0d%0a++++++++++++++++%3cImages+%2f%3e%0d%0a++++++++++++++++%3cFormControls+%2f%3e%0d%0a++++++++++++++++%3cGrid+%2f%3e%0d%0a++++++++++++++%3c%2fTD%3e%0d%0a++++++++++++++%3cTD%3e%0d%0a++++++++++++++++%3cPSCFor</t>
  </si>
  <si>
    <t xml:space="preserve"> 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17%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2%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3%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4%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5%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6%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7%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8%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9%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12%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13%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14%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15%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16%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17%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18%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19%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20%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21%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22%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23%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18%3c%2fY%3e%0d%0a++++++++++++++++%3cImages</t>
  </si>
  <si>
    <t xml:space="preserve"> 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18%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Cash+paid+out%3c%2fText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2%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10%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11%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12%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13%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14%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15%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16%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17%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18%3c%2fX%3e%0d%0a++++++++++++++++%3cY%3e19%3c%2fY%3e%0d%0a++++++++++++++++%3cImages+%2f%3e%0d%0a++++++++++++++++%3cFormControls+%2f%3e%0d%0a++++++++++++++++%3cGr</t>
  </si>
  <si>
    <t xml:space="preserve"> 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19%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20%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21%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22%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18%3c%2fStyle%3e%0d%0a++++++++++++++++%3cMerge%3eFalse%3c%2fMerge%3e%0d%0a++++++++++++++++%3cRowSpan+%2f%3e%0d%0a++++++++++++++++%3cColSpan+%2f%3e%0d%0a++++++++++++++++%3cFormat%3eGeneral%3c%2fFormat%3e%0d%0a++++++++++++++++%3cWidth%3e45.75%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23%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19%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</t>
  </si>
  <si>
    <t xml:space="preserve"> rge%3e%0d%0a++++++++++++++++%3cRowSpan+%2f%3e%0d%0a++++++++++++++++%3cColSpan%3e8%3c%2fColSpan%3e%0d%0a++++++++++++++++%3cFormat%3eGeneral%3c%2fFormat%3e%0d%0a++++++++++++++++%3cWidth%3e198%3c%2fWidth%3e%0d%0a++++++++++++++++%3cText%3e++Purchases+(Merchandise)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20%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21%3c%2fStyle%3e%0d%0a++++++++++++++++%3cMerge%3eFalse%3c%2fMerge%3e%0d%0a++++++++++++++++%3cRowSpan%3e19%3c%2fRowSpan%3e%0d%0a++++++++++++++++%3cColSpan%3e12%3c%2fColSpan%3e%0d%0a++++++++++++++++%3cFormat%3eGeneral%3c%2fFormat%3e%0d%0a++++++++++++++++%3cWidth%3e486%3c%2fWidth%3e%0d%0a++++++++++++++++%3cText+%2f%3e%0d%0a++++++++++++++++%3cHeight%3e285%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20%3c%2fY%3e%0d%0a++++++++++++++++%3cInputCell%3e%0d%0a++++++++++++++++++%3cAddress%3e%3d'Cash+Flow'!%24L%2420%3c%2fAddress%3e%0d%0a++++++++++++++++++%3cListItemsAddress%3e%3d'Cash+Flow'!%24L%2420%3a%24W%2438%3c%2fListItemsAddress%3e%0d%0a++++++++++++++++++%3cType%3e6%3c%2fType%3e%0d%0a++++++++++++++++++%3cNameIndex%3e1%3c%2fNameIndex%3e%0d%0a++++++++++++++++++%3cIsHidingEnabled%3efalse%3c%2fIsHidingEnabled%3e%0d%0a++++++++++++++++++%3cIsDisablingEnabled%3efalse%3c%2fIsDisablingEnabled%3e%0d%0a++++++++++++++++++%3cRequiresValidation%3efalse%3c%2fRequiresValidation%3e%0d%0a++++++++++++++++++%3cIsRequired%3efalse%3c%2fIsRequired%3e%0d%0a++++++++++++++++++%3cTypeName%3eGrid%3c%2fTypeName%3e%0d%0a++++++++++++++++++%3cDefaultValue+%2f%3e%0d%0a++++++++++++++++++%3cValueType+%2f%3e%0d%0a++++++++++++++++++%3cGroupSizes%3e0%3c%2fGroupSizes%3e%0d%0a++++++++++++++++++%3cGroupSeparator+%2f%3e%0d%0a++++++++++++++++++%3cDecimalDigits%3e0%3c%2fDecimalDigits%3e%0d%0a++++++++++++++++++%3cDecimalSeparator+%2f%3e%0d%0a++++++++++++++++++%3cNegativePattern+%2f%3e%0d%0a++++++++++++++++++%3cPositivePattern+%2f%3e%0d%0a++++++++++++++++++%3cAllowRounding%3efalse%3c%2fAllowRounding%3e%0d%0a++++++++++++++++++%3cTextFormat%3eNumber%3c%2fTextFormat%3e%0d%0a++++++++++++++++++%3cListValues+%2f%3e%0d%0a++++++++++++++++++%3cIsControlEnabled%3efalse%3c%2fIsControlEnabled%3e%0d%0a++++++++++++++++++%3cIsControlVisible%3efalse%3c%2fIsControlVisible%3e%0d%0a++++++++++++++++%3c%2fInputCell%3e%0d%0a++++++++++++++++%3cImages+%2f%3e%0d%0a++++++++++++++++%3cFormControls+%2f%3e%0d%0a++++++++++++++++%3cGrid%3e%0d%0a++++++++++++++++++%3cGrid%3e%0d%0a++++++++++++++++++++%3cTDs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20%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20%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20%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20%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20%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20%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20%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20%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20%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20%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20%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20%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21%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21%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21%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21%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21%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21%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21%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21%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21%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21%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</t>
  </si>
  <si>
    <t xml:space="preserve"> +++++++++++++++++++++%3cFontSize%3e10%3c%2fFontSize%3e%0d%0a++++++++++++++++++++++++%3cX%3e21%3c%2fX%3e%0d%0a++++++++++++++++++++++++%3cY%3e21%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21%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22%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22%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22%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22%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22%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22%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22%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22%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22%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22%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22%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22%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23%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23%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23%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23%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23%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23%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23%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23%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23%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23%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23%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23%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24%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</t>
  </si>
  <si>
    <t xml:space="preserve"> 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24%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24%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24%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24%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24%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24%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24%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24%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24%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24%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24%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25%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25%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25%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25%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25%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25%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25%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25%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25%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25%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25%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25%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26%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26%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26%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</t>
  </si>
  <si>
    <t xml:space="preserve"> 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26%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26%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26%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26%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26%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26%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26%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26%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26%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27%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27%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27%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27%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27%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27%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27%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27%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27%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27%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27%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27%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28%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28%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28%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28%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28%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28%3c%2fY%3e%0d%0a++++++++++++++++++++++++%3cImages+%2f%3e%0d%0a++++++++++++++++++++++++%3cFormControls+%2f%3e%0d%0a++++++++++++++++++++++++%3cGrid+%2f%3e%0d%0a++++++++++++++++++++</t>
  </si>
  <si>
    <t xml:space="preserve"> 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28%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28%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28%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28%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28%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28%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29%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29%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29%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29%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29%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29%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29%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29%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29%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29%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29%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29%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30%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30%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30%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30%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30%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30%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30%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30%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</t>
  </si>
  <si>
    <t xml:space="preserve"> 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30%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30%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30%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30%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31%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31%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31%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31%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31%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31%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31%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31%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31%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31%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31%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31%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32%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32%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32%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32%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32%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32%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32%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32%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32%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32%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</t>
  </si>
  <si>
    <t xml:space="preserve"> +++++++++++++%3cY%3e32%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32%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33%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33%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33%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33%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33%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33%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33%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33%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33%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33%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33%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33%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34%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34%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34%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34%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34%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34%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34%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34%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34%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34%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34%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34%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35%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</t>
  </si>
  <si>
    <t xml:space="preserve"> 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35%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35%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35%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35%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35%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35%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35%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35%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35%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35%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35%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36%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36%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36%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36%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36%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36%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36%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36%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36%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36%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36%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36%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37%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37%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37%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</t>
  </si>
  <si>
    <t xml:space="preserve"> me%3e%0d%0a++++++++++++++++++++++++%3cWrapText%3eFalse%3c%2fWrapText%3e%0d%0a++++++++++++++++++++++++%3cFontSize%3e10%3c%2fFontSize%3e%0d%0a++++++++++++++++++++++++%3cX%3e14%3c%2fX%3e%0d%0a++++++++++++++++++++++++%3cY%3e37%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37%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37%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37%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37%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37%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37%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37%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37%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38%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38%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38%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38%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38%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38%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38%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38%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38%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38%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38%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38%3c%2fY%3e%0d%0a++++++++++++++++++++++++%3cImages+%2f%3e%0d%0a++++++++++++++++++++++++%3cFormControls+%2f%3e%0d%0a++++++++++++++++++++++++%3cGrid+%2f%3e%0d%0a++++++++++++++++++++++%3c%2fTD%3e%0d%0a++++++++++++++++++++%3c%2fTDs%3e%0d%0a++++++++++++++++++++%3cName+%2f%3e%0d%0a++++++++++++++++++%3c%2fGrid%3e%0d%0a++++++++++++++++%3c%2fGrid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25%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26%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27%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28%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29%3c%2fX%3e%0d%0a++++++++++++++++%3cY%3e20%3c%2fY%3e%0d%0a++++++++++++++++%3cImages+%2f%3e%0d%0a++++++++++++++++%3cFormControls+%2f%3e%0d%0a++++++++++++++++%3cGrid+%2f%3e%0d%0a++++++++++++++%3c%2fTD%3e%0d%0a++++++++++++++%3cTD%3e%0d%0a++++++++++++++++%3cPSC</t>
  </si>
  <si>
    <t xml:space="preserve"> 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30%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31%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32%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33%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34%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35%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36%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37%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38%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39%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40%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41%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42%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43%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44%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45%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46%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47%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%23%2c%23%230%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20%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Gross+wages+(exludes+withdrawals)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20%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</t>
  </si>
  <si>
    <t xml:space="preserve"> 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21%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Payroll+expenses+(taxes+etc.)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20%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</t>
  </si>
  <si>
    <t xml:space="preserve"> 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22%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Outside+services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20%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</t>
  </si>
  <si>
    <t xml:space="preserve"> eFalse%3c%2fWrapText%3e%0d%0a++++++++++++++++%3cFontSize%3e10%3c%2fFontSize%3e%0d%0a++++++++++++++++%3cX%3e36%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23%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Supplies+(office+and+operating)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20%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24%3c%2fY%3e%0d%0a++++++++++++++++%3cImages+%2f%3e%0d%0a++++++++++++++++%3</t>
  </si>
  <si>
    <t xml:space="preserve"> 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24%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Repairs+and+maintenance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20%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25%3c%2fY%3e%0d%0a++++++++++++++++%3cImages+%2f%3e%0d%0a++++++++++++++++%3cFormControls+%2f%3e%0d%0a++++++++++++++++%3cGrid+%2f%3e%0d%0a++++++++++++++++%3cChart%3e%0d%0a++++++++++++++++++%3cNameIndex%3e0%3c%2fNameIndex%3e%0d%0a++++++++++++++++++%3cZOrder%3e1%3c%2fZOrder%3e%0d%0a++++++++++++++++++%3cChartType%3e-4111%3c%2fChartType%3e%0d%0a++++++++++++++++++%3cChartHeight%3e216%3c%2fChartHeight%3e%0d%0a++++++++++++++++++%3cChartWidth%3e558%3c%2fChartWidth%3e%0d%0a++++++++++++++++++%3cPlotHeight%3e163.024960629921%3c%2fPlotHeight%3e%0d%0a++++++++++++++++++%3cPlotWidth%3e536%3c%2fPlotWidth%3e%0d%0a++++++++++++++++++%3cPlotTop%3e37.9750393700787%3c%2fPlotTop%3e%0d%0a++++++++++++++++++%3cPlotLeft%3e7%3c%2fPlotLeft%3e%0d%0a++++++++++++++++++%3cPlotColor%3e-1%3c%2fPlotColor%3e%0d%0a++++++++++++++++++%3cWallColor%3e-1%3c%2fWallColor%3e%0d%0a++++++++++++++++++%3cLegendBoxBackColor%3e-1%3c%2fLegendBoxBackColor%3e%0d%0a++++++++++++++++++%3cLegendBoxTop+%2f%3e%0d%0a++++++++++++++++++%3cLegendBoxLeft+%2f%3e%0d%0a++++++++++++++++++%3cXAxisLabelStep%3e1%3c%2fXAxisLabelStep%3e%0d%0a++++++++++++++++++%3cXAxisTitle+%2f%3e%0d%0a++++++++++++++++++%3cYAxisTitle+%2f%3e%0d%0a++++++++++++++++++%3cXAxisHasMajorGrid%3efalse%3c%2fXAxisHasMajorGrid%3e%0d%0a++++++++++++++++++%3cYAxisHasMajorGrid%3etrue%3c%2fYAxisHasMajorGrid%3e%0d%0a++++++++++++++++++%3cXAxisHasMinorGrid%3efalse%3c%2fXAxisHasMinorGrid%3e%0d%0a++++++++++++++++++%3cYAxisHasMinorGrid%3efalse%3c%2fYAxisHasMinorGrid%3e%0d%0a++++++++++++++++++%3cTop%3e0.25%3c%2fTop%3e%0d%0a++++++++++++++++++%3cLeft%3e0.303030303030303%3c%2fLeft%3e%0d%0a++++++++++++++++++%3cTitle%3ePareto+Analysis+of+Largest+5+Expenditures%3c%2fTitle%3e%0d%0a++++++++++++++++++%3cFont+%2f%3e%0d%0a++++++++++++++++++%3cChartColor%3e-1%3c%2fChartColor%3e%0d%0a++++++++++++++++++%3cSeriesCollection%3e%0d%0a++++++++++++++++++++%3cSeries%3e%0d%0a++++++++++++++++++++++%3cNameIndex%3e0%3c%2fNameIndex%3e%0d%0a++++++++++++++++++++++%3cName%3eSeri+1%3c%2fName%3e%0d%0a++++++++++++++++++++++%3cColor%3e-11566659%3c%2fColor%3e%0d%0a++++++++++++++++++++++%3cBorderColor%3e-65537%3c%2fBorderColor%3e%0d%0a++++++++++++++++++++%3c%2fSeries%3e%0d%0a++++++++++++++++++++%3cSeries%3e%0d%0a++++++++++++++++++++++%3cNameIndex%3e1%3c%2fNameIndex%3e%0d%0a++++++++++++++++++++++%3cName%3eSeri+2%3c%2fName%3e%0d%0a++++++++++++++++++++++%3cColor%3e-1%3c%2fColor%3e%0d%0a++++++++++++++++++++++%3cBorderColor%3e-4306104%3c%2fBorderColor%3e%0d%0a++++++++++++++++++++%3c%2fSeries%3e%0d%0a++++++++++++++++++%3c%2fSeriesCollection%3e%0d%0a++++++++++++++++++%3cLegendPosition+%2f%3e%0d%0a++++++++++++++++++%3cHasLegend%3efalse%3c%2fHasLegend%3e%0d%0a++++++++++++++++++%3cTopLeftRangeAddress%3e%3d'Cash+Flow'!%24Z%2425%3c%2fTopLeftRangeAddress%3e%0d%0a++++++++++++++++++%3cAbsoluteTop%3e374.25%3c%2fAbsoluteTop%3e%0d%0a++++++++++++++++++%3cAbsoluteLeft%3e827.25%3c%2fAbsoluteLeft%3e%0d%0a++++++++++++++++%3c%2fChart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</t>
  </si>
  <si>
    <t xml:space="preserve"> 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25%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Advertising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20%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</t>
  </si>
  <si>
    <t xml:space="preserve"> rapText%3eFalse%3c%2fWrapText%3e%0d%0a++++++++++++++++%3cFontSize%3e10%3c%2fFontSize%3e%0d%0a++++++++++++++++%3cX%3e40%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26%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Auto%2c+delivery+and+travel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20%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27%3c%2fY%3e%0d%0a++++++++++++++++%3cImages+%2f%3e%0d%0a+++++++++++++</t>
  </si>
  <si>
    <t xml:space="preserve"> 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27%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Accounting+and+legal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20%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</t>
  </si>
  <si>
    <t xml:space="preserve"> 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28%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Rent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20%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</t>
  </si>
  <si>
    <t xml:space="preserve"> 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29%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Telephone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20%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30%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</t>
  </si>
  <si>
    <t xml:space="preserve"> 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Utilities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20%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31%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Insurance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20%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</t>
  </si>
  <si>
    <t xml:space="preserve"> a%3e%0d%0a++++++++++++++++%3cFontName%3eCalibri%3c%2fFontName%3e%0d%0a++++++++++++++++%3cWrapText%3eFalse%3c%2fWrapText%3e%0d%0a++++++++++++++++%3cFontSize%3e10%3c%2fFontSize%3e%0d%0a++++++++++++++++%3cX%3e10%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32%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Taxes+(real+estate%2c+etc.)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20%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</t>
  </si>
  <si>
    <t xml:space="preserve"> +++%3cX%3e24%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33%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Interest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20%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34%3c%2fY%3e%0d%0a++++++++++++++++%3cImages+%2f%3e%0d%0a++++++++++++++++%3cFormControls+%2f%3e%0d%0a++++++++++++++++%3cGrid+%2f%3e%0d%0a++++++++++++++%3c%2fTD%3e%0d%0a++++++++++++++%3cTD%3e%0d%0</t>
  </si>
  <si>
    <t xml:space="preserve"> 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34%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Other+expenses+1%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20%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</t>
  </si>
  <si>
    <t xml:space="preserve"> 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35%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Other+expenses+2%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20%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</t>
  </si>
  <si>
    <t xml:space="preserve"> 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36%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Other+expenses+3%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20%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</t>
  </si>
  <si>
    <t xml:space="preserve"> rapText%3e%0d%0a++++++++++++++++%3cFontSize%3e10%3c%2fFontSize%3e%0d%0a++++++++++++++++%3cX%3e33%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37%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Miscellaneous+(unspecified)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20%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38%3c%2fY%3e%0d%0a++++++++++++++++%3cImages+%2f%3e%0d%0a++++++++++++++++%3cFormControls+%2f</t>
  </si>
  <si>
    <t xml:space="preserve"> 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38%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22%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Subtotal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23%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10%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11%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12%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13%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14%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15%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16%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17%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18%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19%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20%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21%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22%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</t>
  </si>
  <si>
    <t xml:space="preserve"> 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39%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Loan+principle+payment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20%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21%3c%2fStyle%3e%0d%0a++++++++++++++++%3cMerge%3eFalse%3c%2fMerge%3e%0d%0a++++++++++++++++%3cRowSpan%3e5%3c%2fRowSpan%3e%0d%0a++++++++++++++++%3cColSpan%3e12%3c%2fColSpan%3e%0d%0a++++++++++++++++%3cFormat%3eGeneral%3c%2fFormat%3e%0d%0a++++++++++++++++%3cWidth%3e486%3c%2fWidth%3e%0d%0a++++++++++++++++%3cText+%2f%3e%0d%0a++++++++++++++++%3cHeight%3e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40%3c%2fY%3e%0d%0a++++++++++++++++%3cInputCell%3e%0d%0a++++++++++++++++++%3cAddress%3e%3d'Cash+Flow'!%24L%2440%3c%2fAddress%3e%0d%0a++++++++++++++++++%3cListItemsAddress%3e%3d'Cash+Flow'!%24L%2440%3a%24W%2444%3c%2fListItemsAddress%3e%0d%0a++++++++++++++++++%3cType%3e6%3c%2fType%3e%0d%0a++++++++++++++++++%3cNameIndex%3e2%3c%2fNameIndex%3e%0d%0a++++++++++++++++++%3cIsHidingEnabled%3efalse%3c%2fIsHidingEnabled%3e%0d%0a++++++++++++++++++%3cIsDisablingEnabled%3efalse%3c%2fIsDisablingEnabled%3e%0d%0a++++++++++++++++++%3cRequiresValidation%3efalse%3c%2fRequiresValidation%3e%0d%0a++++++++++++++++++%3cIsRequired%3efalse%3c%2fIsRequired%3e%0d%0a++++++++++++++++++%3cTypeName%3eGrid%3c%2fTypeName%3e%0d%0a++++++++++++++++++%3cDefaultValue+%2f%3e%0d%0a++++++++++++++++++%3cValueType+%2f%3e%0d%0a++++++++++++++++++%3cGroupSizes%3e0%3c%2fGroupSizes%3e%0d%0a++++++++++++++++++%3cGroupSeparator+%2f%3e%0d%0a++++++++++++++++++%3cDecimalDigits%3e0%3c%2fDecimalDigits%3e%0d%0a++++++++++++++++++%3cDecimalSeparator+%2f%3e%0d%0a++++++++++++++++++%3cNegativePattern+%2f%3e%0d%0a++++++++++++++++++%3cPositivePattern+%2f%3e%0d%0a++++++++++++++++++%3cAllowRounding%3efalse%3c%2fAllowRounding%3e%0d%0a++++++++++++++++++%3cTextFormat%3eNumber%3c%2fTextFormat%3e%0d%0a++++++++++++++++++%3cListValues+%2f%3e%0d%0a++++++++++++++++++%3cIsControlEnabled%3efalse%3c%2fIsControlEnabled%3e%0d%0a++++++++++++++++++%3cIsControlVisible%3efalse%3c%2fIsControlVisible%3e%0d%0a++++++++++++++++%3c%2fInputCell%3e%0d%0a++++++++++++++++%3cImages+%2f%3e%0d%0a++++++++++++++++%3cFormControls+%2f%3e%0d%0a++++++++++++++++%3cGrid%3e%0d%0a++++++++++++++++++%3cGrid%3e%0d%0a++++++++++++++++++++%3cTDs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40%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40%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</t>
  </si>
  <si>
    <t xml:space="preserve"> 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40%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40%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40%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40%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40%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40%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40%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40%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40%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40%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41%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41%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41%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41%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41%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41%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41%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41%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41%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41%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41%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41%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42%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42%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42%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42%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</t>
  </si>
  <si>
    <t xml:space="preserve"> 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42%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42%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42%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42%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42%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42%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42%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42%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43%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43%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43%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43%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43%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43%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43%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43%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43%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43%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43%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43%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44%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44%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44%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44%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44%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44%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44%3c%2fY%3e%0d%0a++++++++++++++++++++++++%3cImages+%2f%3e%0d%0a++++++++++++++++++++++++%3cFormControls+%2f%3e%0d%0a++++++++++++++++++++++++%3cGrid+%2f%3e%0d%0a++++++++++++++++++++++%3c%2fTD%3e%0d%0a++++++++++++</t>
  </si>
  <si>
    <t xml:space="preserve"> 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44%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44%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44%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44%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44%3c%2fY%3e%0d%0a++++++++++++++++++++++++%3cImages+%2f%3e%0d%0a++++++++++++++++++++++++%3cFormControls+%2f%3e%0d%0a++++++++++++++++++++++++%3cGrid+%2f%3e%0d%0a++++++++++++++++++++++%3c%2fTD%3e%0d%0a++++++++++++++++++++%3c%2fTDs%3e%0d%0a++++++++++++++++++++%3cName+%2f%3e%0d%0a++++++++++++++++++%3c%2fGrid%3e%0d%0a++++++++++++++++%3c%2fGrid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</t>
  </si>
  <si>
    <t xml:space="preserve"> 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40%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Capital+purchases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20%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41%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Other+s</t>
  </si>
  <si>
    <t xml:space="preserve"> tart-up+costs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20%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42%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Reserve+and%2for+escrow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20%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</t>
  </si>
  <si>
    <t xml:space="preserve"> 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43%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Owner's+withdrawal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20%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</t>
  </si>
  <si>
    <t xml:space="preserve"> ntSize%3e10%3c%2fFontSize%3e%0d%0a++++++++++++++++%3cX%3e25%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44%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22%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Total+cash+paid+out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23%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10%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11%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12%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13%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14%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15%3c%2fX%3e%0d%0a++++++++++++++++%3cY%3e45%3c%2fY%3e%0d%0a+++</t>
  </si>
  <si>
    <t xml:space="preserve"> 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16%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17%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18%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19%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20%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21%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22%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</t>
  </si>
  <si>
    <t xml:space="preserve"> 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45%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22%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Cash+on+hand+(at+the+end+of+the+month)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23%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10%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11%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12%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13%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14%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15%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16%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17%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18%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19%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20%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21%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22%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46%3c%2fY%3e%0d%0a++++++++++++++++%3cImages+%2f%3e%0d%0a++++++++++++++++%3cFormControls+%2f%3e%0d%0a++++++++++++++++%3cGrid+%2f%3e%0d%0a++++++++++++++%3c%2fTD%3e%0d%0a++++++++</t>
  </si>
  <si>
    <t xml:space="preserve"> 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46%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2%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3%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4%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5%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6%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7%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8%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9%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12%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13%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14%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15%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16%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17%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18%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19%3c%2fX%3e%0d%0a++++++++++++++++%3cY%3e47%3c%2fY%3e%0d%0a++++++++++++++++%3cImages+%2f%3e%0d%0a++++++++++++++++%3cFormControls+%2f%3e%</t>
  </si>
  <si>
    <t xml:space="preserve"> 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20%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21%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22%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23%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47%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Essential+Operating+Data%3c%2fText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2%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</t>
  </si>
  <si>
    <t xml:space="preserve"> 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10%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11%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12%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13%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14%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15%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16%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17%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18%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19%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20%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21%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22%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18%3c%2fStyle%3e%0d%0a++++++++++++++++%3cMerge%3eFalse%3c%2fMerge%3e%0d%0a++++++++++++++++%3cRowSpan+%2f%3e%0d%0a++++++++++++++++%3cColSpan+%2f%3e%0d%0a++++++++++++++++%3cFormat%3eGeneral%3c%2fFormat%3e%0d%0a++++++++++++++++%3cWidth%3e45.75%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23%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</t>
  </si>
  <si>
    <t xml:space="preserve"> 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48%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Sales+volume+(dollars)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21%3c%2fStyle%3e%0d%0a++++++++++++++++%3cMerge%3eFalse%3c%2fMerge%3e%0d%0a++++++++++++++++%3cRowSpan%3e6%3c%2fRowSpan%3e%0d%0a++++++++++++++++%3cColSpan%3e13%3c%2fColSpan%3e%0d%0a++++++++++++++++%3cFormat%3eGeneral%3c%2fFormat%3e%0d%0a++++++++++++++++%3cWidth%3e526.5%3c%2fWidth%3e%0d%0a++++++++++++++++%3cText+%2f%3e%0d%0a++++++++++++++++%3cHeight%3e90%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49%3c%2fY%3e%0d%0a++++++++++++++++%3cInputCell%3e%0d%0a++++++++++++++++++%3cAddress%3e%3d'Cash+Flow'!%24K%2449%3c%2fAddress%3e%0d%0a++++++++++++++++++%3cListItemsAddress%3e%3d'Cash+Flow'!%24K%2449%3a%24W%2454%3c%2fListItemsAddress%3e%0d%0a++++++++++++++++++%3cType%3e6%3c%2fType%3e%0d%0a++++++++++++++++++%3cNameIndex%3e3%3c%2fNameIndex%3e%0d%0a++++++++++++++++++%3cIsHidingEnabled%3efalse%3c%2fIsHidingEnabled%3e%0d%0a++++++++++++++++++%3cIsDisablingEnabled%3efalse%3c%2fIsDisablingEnabled%3e%0d%0a++++++++++++++++++%3cRequiresValidation%3efalse%3c%2fRequiresValidation%3e%0d%0a++++++++++++++++++%3cIsRequired%3efalse%3c%2fIsRequired%3e%0d%0a++++++++++++++++++%3cTypeName%3eGrid%3c%2fTypeName%3e%0d%0a++++++++++++++++++%3cDefaultValue+%2f%3e%0d%0a++++++++++++++++++%3cValueType+%2f%3e%0d%0a++++++++++++++++++%3cGroupSizes%3e0%3c%2fGroupSizes%3e%0d%0a++++++++++++++++++%3cGroupSeparator+%2f%3e%0d%0a++++++++++++++++++%3cDecimalDigits%3e0%3c%2fDecimalDigits%3e%0d%0a++++++++++++++++++%3cDecimalSeparator+%2f%3e%0d%0a++++++++++++++++++%3cNegativePattern+%2f%3e%0d%0a++++++++++++++++++%3cPositivePattern+%2f%3e%0d%0a++++++++++++++++++%3cAllowRounding%3efalse%3c%2fAllowRounding%3e%0d%0a++++++++++++++++++%3cTextFormat%3eNumber%3c%2fTextFormat%3e%0d%0a++++++++++++++++++%3cListValues+%2f%3e%0d%0a++++++++++++++++++%3cIsControlEnabled%3efalse%3c%2fIsControlEnabled%3e%0d%0a++++++++++++++++++%3cIsControlVisible%3efalse%3c%2fIsControlVisible%3e%0d%0a++++++++++++++++%3c%2fInputCell%3e%0d%0a++++++++++++++++%3cImages+%2f%3e%0d%0a++++++++++++++++%3cFormControls+%2f%3e%0d%0a++++++++++++++++%3cGrid%3e%0d%0a++++++++++++++++++%3cGrid%3e%0d%0a++++++++++++++++++++%3cTDs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10%3c%2fX%3e%0d%0a++++++++++++++++++++++++%3cY%3e49%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49%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49%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49%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49%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49%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49%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49%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49%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49%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49%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49%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49%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10%3c%2fX%3e%0d%0a++++++++++++++++++++++++%3cY%3e50%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50%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50%3c%2fY%3e%0d%0a++++++++++++++++++++++++%3cImages+%2f%3e%0d%0a++++++++++++++++++++++++%3cFormControls+%2f%3e%0d%0a++++++++++++++++++++++++%3cGrid+%2f%3e%0d%0a++++++++++++++++++++++%3c%2fT</t>
  </si>
  <si>
    <t xml:space="preserve"> 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50%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50%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50%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50%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50%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50%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50%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50%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50%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50%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10%3c%2fX%3e%0d%0a++++++++++++++++++++++++%3cY%3e51%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51%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51%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51%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51%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51%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51%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51%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51%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51%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51%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51%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51%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10%3c%2fX%3e%0d%0a++++++++++++++++++++++++%3cY%3e52%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52%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52%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</t>
  </si>
  <si>
    <t xml:space="preserve"> 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52%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52%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52%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52%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52%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52%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52%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52%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52%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52%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10%3c%2fX%3e%0d%0a++++++++++++++++++++++++%3cY%3e53%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53%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53%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53%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53%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53%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53%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53%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53%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53%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53%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53%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53%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10%3c%2fX%3e%0d%0a++++++++++++++++++++++++%3cY%3e54%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54%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54%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</t>
  </si>
  <si>
    <t xml:space="preserve"> ++++%3cY%3e54%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54%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54%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54%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54%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54%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54%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54%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54%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54%3c%2fY%3e%0d%0a++++++++++++++++++++++++%3cImages+%2f%3e%0d%0a++++++++++++++++++++++++%3cFormControls+%2f%3e%0d%0a++++++++++++++++++++++++%3cGrid+%2f%3e%0d%0a++++++++++++++++++++++%3c%2fTD%3e%0d%0a++++++++++++++++++++%3c%2fTDs%3e%0d%0a++++++++++++++++++++%3cName+%2f%3e%0d%0a++++++++++++++++++%3c%2fGrid%3e%0d%0a++++++++++++++++%3c%2fGrid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</t>
  </si>
  <si>
    <t xml:space="preserve"> 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49%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Accounts+receivable+(end+of+the+month)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</t>
  </si>
  <si>
    <t xml:space="preserve"> asFormula%3e%0d%0a++++++++++++++++%3cFontName%3eCalibri%3c%2fFontName%3e%0d%0a++++++++++++++++%3cWrapText%3eFalse%3c%2fWrapText%3e%0d%0a++++++++++++++++%3cFontSize%3e10%3c%2fFontSize%3e%0d%0a++++++++++++++++%3cX%3e46%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50%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Bad+debt+(end+of+the+month)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51%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</t>
  </si>
  <si>
    <t xml:space="preserve"> +++++++++++++%3cWrapText%3eFalse%3c%2fWrapText%3e%0d%0a++++++++++++++++%3cFontSize%3e10%3c%2fFontSize%3e%0d%0a++++++++++++++++%3cX%3e1%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Inventory+on+hand+(end+of+the+month)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52%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Accounts+payable+(end+of+the+month)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</t>
  </si>
  <si>
    <t xml:space="preserve"> e24%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53%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Depreciation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54%3c%2fY%3e%0d%0a++++++++++++++++%3cImages+%2f%3e%0d%0a++++++++++++++++%3cFormControls+%2f%3e%0d%0a++++++++++++++++%3cGrid+%2f%3e%0d%0a++++++++++++++%3c%2fTD%3e%0d%0a++++++++++++++%3cTD%3e%0d%0a++++++++++++++++%3cPSCFormat</t>
  </si>
  <si>
    <t xml:space="preserve"> 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54%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5%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6%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7%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8%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9%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</t>
  </si>
  <si>
    <t xml:space="preserve"> 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12%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13%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14%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15%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16%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17%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18%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19%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20%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21%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22%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25%3c%2fStyle%3e%0d%0a++++++++++++++++%3cMerge%3eFalse%3c%2fMerge%3e%0d%0a++++++++++++++++%3cRowSpan+%2f%3e%0d%0a++++++++++++++++%3cColSpan+%2f%3e%0d%0a++++++++++++++++%3cFormat%3eGeneral%3c%2fFormat%3e%0d%0a++++++++++++++++%3cWidth%3e45.75%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23%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55%3c%2fY%3e%0d%0a++++++++++++++++%3cImages+%2f%3e%0d%</t>
  </si>
  <si>
    <t xml:space="preserve"> 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55%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6%3c%2fStyle%3e%0d%0a++++++++++++++++%3cMerge%3eTrue%3c%2fMerge%3e%0d%0a++++++++++++++++%3cRowSpan+%2f%3e%0d%0a++++++++++++++++%3cColSpan%3e4%3c%2fColSpan%3e%0d%0a++++++++++++++++%3cFormat%3eGeneral%3c%2fFormat%3e%0d%0a++++++++++++++++%3cWidth%3e99%3c%2fWidth%3e%0d%0a++++++++++++++++%3cText+%2f%3e%0d%0a++++++++++++++++%3cHeight%3e15%3c%2fHeight%3e%0d%0a++++++++++++++++%3cAlign%3eCenter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6%3c%2fStyle%3e%0d%0a++++++++++++++++%3cMerge%3eTrue%3c%2fMerge%3e%0d%0a++++++++++++++++%3cRowSpan+%2f%3e%0d%0a++++++++++++++++%3cColSpan%3e2%3c%2fColSpan%3e%0d%0a++++++++++++++++%3cFormat%3eGeneral%3c%2fFormat%3e%0d%0a++++++++++++++++%3cWidth%3e49.5%3c%2fWidth%3e%0d%0a++++++++++++++++%3cText+%2f%3e%0d%0a++++++++++++++++%3cHeight%3e15%3c%2fHeight%3e%0d%0a++++++++++++++++%3cAlign%3eCenter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6%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8%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9%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12%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13%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14%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15%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16%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17%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18%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19%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20%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21%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22%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45.75%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23%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</t>
  </si>
  <si>
    <t xml:space="preserve"> 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56%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%3c%2fTRs%3e%0d%0a++++++++%3cPvtStyles+%2f%3e%0d%0a++++++++%3cSheetID%3e0%3c%2fSheetID%3e%0d%0a++++++%3c%2fTable%3e%0d%0a++++%3c%2fTableCollection%3e%0d%0a++%3c%2fTables%3e%0d%0a++%3cVersion%3e2.1.0.0%3c%2fVersion%3e%0d%0a%3c%2fWizardSettings%3e</t>
  </si>
  <si>
    <t>http://www1.spreadsheetweb.com/SpreadSheetWEB/Output.aspx?ApplicationId=34a26404-b260-4398-8cb6-8928ec3ba2f9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</si>
</sst>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0"/>
      <name val="Sylfaen"/>
      <family val="1"/>
      <charset val="162"/>
    </font>
    <font>
      <sz val="10"/>
      <name val="Sylfaen"/>
      <family val="1"/>
      <charset val="162"/>
    </font>
    <font>
      <b/>
      <sz val="12"/>
      <color theme="3"/>
      <name val="Sylfaen"/>
      <family val="1"/>
      <charset val="162"/>
    </font>
    <font>
      <b/>
      <sz val="12"/>
      <name val="Sylfaen"/>
      <family val="1"/>
      <charset val="162"/>
    </font>
    <font>
      <sz val="9"/>
      <color theme="1"/>
      <name val="Calibri"/>
      <family val="2"/>
      <charset val="162"/>
      <scheme val="minor"/>
    </font>
    <font>
      <b/>
      <sz val="14"/>
      <color theme="8" tint="-0.499984740745262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u/>
      <sz val="9"/>
      <color rgb="FF0070C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color theme="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1DEC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8" tint="-0.499984740745262"/>
      </left>
      <right/>
      <top style="thick">
        <color theme="8" tint="-0.499984740745262"/>
      </top>
      <bottom/>
      <diagonal/>
    </border>
    <border>
      <left/>
      <right/>
      <top style="thick">
        <color theme="8" tint="-0.499984740745262"/>
      </top>
      <bottom/>
      <diagonal/>
    </border>
    <border>
      <left/>
      <right style="thick">
        <color theme="8" tint="-0.499984740745262"/>
      </right>
      <top style="thick">
        <color theme="8" tint="-0.499984740745262"/>
      </top>
      <bottom/>
      <diagonal/>
    </border>
    <border>
      <left style="thick">
        <color theme="8" tint="-0.499984740745262"/>
      </left>
      <right/>
      <top/>
      <bottom/>
      <diagonal/>
    </border>
    <border>
      <left/>
      <right style="thick">
        <color theme="8" tint="-0.499984740745262"/>
      </right>
      <top/>
      <bottom/>
      <diagonal/>
    </border>
    <border>
      <left style="thick">
        <color theme="8" tint="-0.499984740745262"/>
      </left>
      <right/>
      <top/>
      <bottom style="thick">
        <color theme="8" tint="-0.499984740745262"/>
      </bottom>
      <diagonal/>
    </border>
    <border>
      <left/>
      <right/>
      <top/>
      <bottom style="thick">
        <color theme="8" tint="-0.499984740745262"/>
      </bottom>
      <diagonal/>
    </border>
    <border>
      <left/>
      <right style="thick">
        <color theme="8" tint="-0.499984740745262"/>
      </right>
      <top/>
      <bottom style="thick">
        <color theme="8" tint="-0.499984740745262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0" fillId="0" borderId="1" xfId="0" applyBorder="1"/>
    <xf numFmtId="14" fontId="0" fillId="0" borderId="0" xfId="0" applyNumberFormat="1"/>
    <xf numFmtId="0" fontId="0" fillId="0" borderId="0" xfId="0" applyNumberFormat="1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3" fontId="1" fillId="0" borderId="0" xfId="0" applyNumberFormat="1" applyFont="1"/>
    <xf numFmtId="3" fontId="2" fillId="2" borderId="1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3" fontId="2" fillId="4" borderId="1" xfId="0" applyNumberFormat="1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10" fillId="2" borderId="0" xfId="0" applyFont="1" applyFill="1" applyBorder="1" applyAlignment="1">
      <alignment vertical="center"/>
    </xf>
    <xf numFmtId="0" fontId="7" fillId="2" borderId="12" xfId="0" applyFont="1" applyFill="1" applyBorder="1" applyAlignment="1">
      <alignment vertical="center"/>
    </xf>
    <xf numFmtId="0" fontId="7" fillId="2" borderId="13" xfId="0" applyFont="1" applyFill="1" applyBorder="1" applyAlignment="1">
      <alignment vertical="center"/>
    </xf>
    <xf numFmtId="0" fontId="7" fillId="2" borderId="14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vertical="center"/>
    </xf>
    <xf numFmtId="0" fontId="13" fillId="0" borderId="0" xfId="0" applyFont="1"/>
    <xf numFmtId="0" fontId="9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4" fillId="0" borderId="0" xfId="0" applyFont="1"/>
    <xf numFmtId="9" fontId="13" fillId="0" borderId="0" xfId="0" applyNumberFormat="1" applyFont="1"/>
    <xf numFmtId="3" fontId="14" fillId="0" borderId="0" xfId="0" applyNumberFormat="1" applyFont="1"/>
    <xf numFmtId="3" fontId="13" fillId="0" borderId="0" xfId="0" applyNumberFormat="1" applyFont="1"/>
    <xf numFmtId="0" fontId="1" fillId="0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1DEC9"/>
      <color rgb="FFF2F7FC"/>
      <color rgb="FFFBFAF7"/>
      <color rgb="FFF8F7F2"/>
      <color rgb="FF006600"/>
      <color rgb="FFF3FFF3"/>
      <color rgb="FFE5FFE5"/>
      <color rgb="FF33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Pareto</a:t>
            </a:r>
            <a:r>
              <a:rPr lang="tr-TR" baseline="0"/>
              <a:t> Analysis of Largest 5 Expenditures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'Cash Flow'!$BO$19:$BO$24</c:f>
              <c:strCache>
                <c:ptCount val="6"/>
                <c:pt idx="0">
                  <c:v>Purchases</c:v>
                </c:pt>
                <c:pt idx="1">
                  <c:v>Purchases</c:v>
                </c:pt>
                <c:pt idx="2">
                  <c:v>Purchases</c:v>
                </c:pt>
                <c:pt idx="3">
                  <c:v>Purchases</c:v>
                </c:pt>
                <c:pt idx="4">
                  <c:v>Purchases</c:v>
                </c:pt>
                <c:pt idx="5">
                  <c:v>Others</c:v>
                </c:pt>
              </c:strCache>
            </c:strRef>
          </c:cat>
          <c:val>
            <c:numRef>
              <c:f>'Cash Flow'!$BP$19:$BP$24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736384"/>
        <c:axId val="94737920"/>
      </c:barChart>
      <c:lineChart>
        <c:grouping val="standard"/>
        <c:varyColors val="0"/>
        <c:ser>
          <c:idx val="1"/>
          <c:order val="1"/>
          <c:marker>
            <c:symbol val="none"/>
          </c:marker>
          <c:cat>
            <c:strRef>
              <c:f>'Cash Flow'!$BO$19:$BO$24</c:f>
              <c:strCache>
                <c:ptCount val="6"/>
                <c:pt idx="0">
                  <c:v>Purchases</c:v>
                </c:pt>
                <c:pt idx="1">
                  <c:v>Purchases</c:v>
                </c:pt>
                <c:pt idx="2">
                  <c:v>Purchases</c:v>
                </c:pt>
                <c:pt idx="3">
                  <c:v>Purchases</c:v>
                </c:pt>
                <c:pt idx="4">
                  <c:v>Purchases</c:v>
                </c:pt>
                <c:pt idx="5">
                  <c:v>Others</c:v>
                </c:pt>
              </c:strCache>
            </c:strRef>
          </c:cat>
          <c:val>
            <c:numRef>
              <c:f>'Cash Flow'!$BQ$19:$BQ$24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36384"/>
        <c:axId val="94737920"/>
      </c:lineChart>
      <c:catAx>
        <c:axId val="94736384"/>
        <c:scaling>
          <c:orientation val="minMax"/>
        </c:scaling>
        <c:delete val="0"/>
        <c:axPos val="b"/>
        <c:majorTickMark val="out"/>
        <c:minorTickMark val="none"/>
        <c:tickLblPos val="nextTo"/>
        <c:crossAx val="94737920"/>
        <c:crosses val="autoZero"/>
        <c:auto val="1"/>
        <c:lblAlgn val="ctr"/>
        <c:lblOffset val="100"/>
        <c:noMultiLvlLbl val="0"/>
      </c:catAx>
      <c:valAx>
        <c:axId val="9473792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947363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'Cash Flow'!$BV$22</c:f>
              <c:strCache>
                <c:ptCount val="1"/>
                <c:pt idx="0">
                  <c:v>Inflows</c:v>
                </c:pt>
              </c:strCache>
            </c:strRef>
          </c:tx>
          <c:invertIfNegative val="0"/>
          <c:cat>
            <c:strRef>
              <c:f>'Cash Flow'!$BW$21:$CI$21</c:f>
              <c:strCache>
                <c:ptCount val="13"/>
                <c:pt idx="0">
                  <c:v>Initial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'Cash Flow'!$BW$22:$CI$22</c:f>
              <c:numCache>
                <c:formatCode>#,##0</c:formatCode>
                <c:ptCount val="13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'Cash Flow'!$BV$23</c:f>
              <c:strCache>
                <c:ptCount val="1"/>
                <c:pt idx="0">
                  <c:v>Outflow</c:v>
                </c:pt>
              </c:strCache>
            </c:strRef>
          </c:tx>
          <c:invertIfNegative val="0"/>
          <c:cat>
            <c:strRef>
              <c:f>'Cash Flow'!$BW$21:$CI$21</c:f>
              <c:strCache>
                <c:ptCount val="13"/>
                <c:pt idx="0">
                  <c:v>Initial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'Cash Flow'!$BW$23:$CI$23</c:f>
              <c:numCache>
                <c:formatCode>#,##0</c:formatCode>
                <c:ptCount val="13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810112"/>
        <c:axId val="94811648"/>
      </c:barChart>
      <c:lineChart>
        <c:grouping val="standard"/>
        <c:varyColors val="0"/>
        <c:ser>
          <c:idx val="2"/>
          <c:order val="2"/>
          <c:tx>
            <c:strRef>
              <c:f>'Cash Flow'!$BV$24</c:f>
              <c:strCache>
                <c:ptCount val="1"/>
                <c:pt idx="0">
                  <c:v>Ava.Cash</c:v>
                </c:pt>
              </c:strCache>
            </c:strRef>
          </c:tx>
          <c:marker>
            <c:symbol val="none"/>
          </c:marker>
          <c:cat>
            <c:strRef>
              <c:f>'Cash Flow'!$BW$21:$CI$21</c:f>
              <c:strCache>
                <c:ptCount val="13"/>
                <c:pt idx="0">
                  <c:v>Initial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'Cash Flow'!$BW$24:$CI$24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'Cash Flow'!$BV$25</c:f>
              <c:strCache>
                <c:ptCount val="1"/>
                <c:pt idx="0">
                  <c:v>.</c:v>
                </c:pt>
              </c:strCache>
            </c:strRef>
          </c:tx>
          <c:marker>
            <c:symbol val="none"/>
          </c:marker>
          <c:cat>
            <c:strRef>
              <c:f>'Cash Flow'!$BW$21:$CI$21</c:f>
              <c:strCache>
                <c:ptCount val="13"/>
                <c:pt idx="0">
                  <c:v>Initial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'Cash Flow'!$BW$25:$CI$25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10112"/>
        <c:axId val="94811648"/>
      </c:lineChart>
      <c:catAx>
        <c:axId val="94810112"/>
        <c:scaling>
          <c:orientation val="minMax"/>
        </c:scaling>
        <c:delete val="0"/>
        <c:axPos val="b"/>
        <c:majorTickMark val="out"/>
        <c:minorTickMark val="none"/>
        <c:tickLblPos val="nextTo"/>
        <c:crossAx val="94811648"/>
        <c:crosses val="autoZero"/>
        <c:auto val="1"/>
        <c:lblAlgn val="ctr"/>
        <c:lblOffset val="100"/>
        <c:noMultiLvlLbl val="0"/>
      </c:catAx>
      <c:valAx>
        <c:axId val="94811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4810112"/>
        <c:crosses val="autoZero"/>
        <c:crossBetween val="between"/>
      </c:valAx>
    </c:plotArea>
    <c:legend>
      <c:legendPos val="r"/>
      <c:legendEntry>
        <c:idx val="3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95250</xdr:colOff>
      <xdr:row>24</xdr:row>
      <xdr:rowOff>47625</xdr:rowOff>
    </xdr:from>
    <xdr:to>
      <xdr:col>47</xdr:col>
      <xdr:colOff>266700</xdr:colOff>
      <xdr:row>38</xdr:row>
      <xdr:rowOff>123825</xdr:rowOff>
    </xdr:to>
    <xdr:graphicFrame macro="">
      <xdr:nvGraphicFramePr>
        <xdr:cNvPr id="2" name="1 Grafik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104775</xdr:colOff>
      <xdr:row>7</xdr:row>
      <xdr:rowOff>171450</xdr:rowOff>
    </xdr:from>
    <xdr:to>
      <xdr:col>47</xdr:col>
      <xdr:colOff>266700</xdr:colOff>
      <xdr:row>21</xdr:row>
      <xdr:rowOff>171450</xdr:rowOff>
    </xdr:to>
    <xdr:graphicFrame macro="">
      <xdr:nvGraphicFramePr>
        <xdr:cNvPr id="3" name="2 Grafik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50"/>
  <sheetViews>
    <sheetView showGridLines="0" tabSelected="1" zoomScale="85" zoomScaleNormal="85" workbookViewId="0">
      <selection activeCell="C2" sqref="C2:X2"/>
    </sheetView>
  </sheetViews>
  <sheetFormatPr defaultRowHeight="15" x14ac:dyDescent="0.25"/>
  <cols>
    <col min="1" max="10" width="4.7109375" customWidth="1"/>
    <col min="11" max="23" width="7.7109375" customWidth="1"/>
    <col min="24" max="24" width="8.7109375" customWidth="1"/>
    <col min="25" max="68" width="4.7109375" customWidth="1"/>
    <col min="69" max="69" width="5.5703125" bestFit="1" customWidth="1"/>
    <col min="70" max="113" width="4.7109375" customWidth="1"/>
  </cols>
  <sheetData>
    <row r="1" spans="1:58" x14ac:dyDescent="0.25">
      <c r="A1" s="38" t="str">
        <f>Company</f>
        <v>ABC, Inc.</v>
      </c>
    </row>
    <row r="2" spans="1:58" ht="18.75" x14ac:dyDescent="0.3">
      <c r="C2" s="46" t="s">
        <v>87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</row>
    <row r="3" spans="1:58" ht="15.75" x14ac:dyDescent="0.25">
      <c r="C3" s="47" t="str">
        <f>IF(Company="","",Company)</f>
        <v>ABC, Inc.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</row>
    <row r="4" spans="1:58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</row>
    <row r="5" spans="1:58" ht="15" customHeight="1" x14ac:dyDescent="0.25">
      <c r="B5" s="1"/>
      <c r="C5" s="45"/>
      <c r="D5" s="45"/>
      <c r="E5" s="45"/>
      <c r="F5" s="45"/>
      <c r="G5" s="45"/>
      <c r="H5" s="45"/>
      <c r="I5" s="6"/>
      <c r="J5" s="6"/>
      <c r="K5" s="11"/>
      <c r="L5" s="12" t="str">
        <f>Readme!AM42</f>
        <v>Jan</v>
      </c>
      <c r="M5" s="12" t="str">
        <f>Readme!AM43</f>
        <v>Feb</v>
      </c>
      <c r="N5" s="12" t="str">
        <f>Readme!AM44</f>
        <v>Mar</v>
      </c>
      <c r="O5" s="12" t="str">
        <f>Readme!AM45</f>
        <v>Apr</v>
      </c>
      <c r="P5" s="12" t="str">
        <f>Readme!AM46</f>
        <v>May</v>
      </c>
      <c r="Q5" s="12" t="str">
        <f>Readme!AM47</f>
        <v>Jun</v>
      </c>
      <c r="R5" s="12" t="str">
        <f>Readme!AM48</f>
        <v>Jul</v>
      </c>
      <c r="S5" s="12" t="str">
        <f>Readme!AM49</f>
        <v>Aug</v>
      </c>
      <c r="T5" s="12" t="str">
        <f>Readme!AM50</f>
        <v>Sep</v>
      </c>
      <c r="U5" s="12" t="str">
        <f>Readme!AM51</f>
        <v>Oct</v>
      </c>
      <c r="V5" s="12" t="str">
        <f>Readme!AM52</f>
        <v>Nov</v>
      </c>
      <c r="W5" s="12" t="str">
        <f>Readme!AM53</f>
        <v>Dec</v>
      </c>
      <c r="X5" s="13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</row>
    <row r="6" spans="1:58" ht="15" customHeight="1" x14ac:dyDescent="0.25">
      <c r="B6" s="1"/>
      <c r="C6" s="7"/>
      <c r="D6" s="7"/>
      <c r="E6" s="7"/>
      <c r="F6" s="7"/>
      <c r="G6" s="7"/>
      <c r="H6" s="7"/>
      <c r="I6" s="7"/>
      <c r="J6" s="7"/>
      <c r="K6" s="14" t="s">
        <v>12</v>
      </c>
      <c r="L6" s="15">
        <f>Readme!AK42</f>
        <v>2009</v>
      </c>
      <c r="M6" s="15">
        <f>Readme!AK43</f>
        <v>2009</v>
      </c>
      <c r="N6" s="15">
        <f>Readme!AK44</f>
        <v>2009</v>
      </c>
      <c r="O6" s="15">
        <f>Readme!AK45</f>
        <v>2009</v>
      </c>
      <c r="P6" s="15">
        <f>Readme!AK46</f>
        <v>2009</v>
      </c>
      <c r="Q6" s="15">
        <f>Readme!AK47</f>
        <v>2009</v>
      </c>
      <c r="R6" s="15">
        <f>Readme!AK48</f>
        <v>2009</v>
      </c>
      <c r="S6" s="15">
        <f>Readme!AK49</f>
        <v>2009</v>
      </c>
      <c r="T6" s="15">
        <f>Readme!AK50</f>
        <v>2009</v>
      </c>
      <c r="U6" s="15">
        <f>Readme!AK51</f>
        <v>2009</v>
      </c>
      <c r="V6" s="15">
        <f>Readme!AK52</f>
        <v>2009</v>
      </c>
      <c r="W6" s="15">
        <f>Readme!AK53</f>
        <v>2009</v>
      </c>
      <c r="X6" s="16" t="s">
        <v>13</v>
      </c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</row>
    <row r="7" spans="1:58" x14ac:dyDescent="0.25">
      <c r="B7" s="1"/>
      <c r="C7" s="54" t="s">
        <v>69</v>
      </c>
      <c r="D7" s="54"/>
      <c r="E7" s="54"/>
      <c r="F7" s="54"/>
      <c r="G7" s="54"/>
      <c r="H7" s="54"/>
      <c r="I7" s="54"/>
      <c r="J7" s="54"/>
      <c r="K7" s="10">
        <f>Readme!D11</f>
        <v>0</v>
      </c>
      <c r="L7" s="10">
        <f>K7</f>
        <v>0</v>
      </c>
      <c r="M7" s="10">
        <f t="shared" ref="M7:W7" si="0">L46</f>
        <v>0</v>
      </c>
      <c r="N7" s="10">
        <f t="shared" si="0"/>
        <v>0</v>
      </c>
      <c r="O7" s="10">
        <f t="shared" si="0"/>
        <v>0</v>
      </c>
      <c r="P7" s="10">
        <f t="shared" si="0"/>
        <v>0</v>
      </c>
      <c r="Q7" s="10">
        <f t="shared" si="0"/>
        <v>0</v>
      </c>
      <c r="R7" s="10">
        <f t="shared" si="0"/>
        <v>0</v>
      </c>
      <c r="S7" s="10">
        <f t="shared" si="0"/>
        <v>0</v>
      </c>
      <c r="T7" s="10">
        <f t="shared" si="0"/>
        <v>0</v>
      </c>
      <c r="U7" s="10">
        <f t="shared" si="0"/>
        <v>0</v>
      </c>
      <c r="V7" s="10">
        <f t="shared" si="0"/>
        <v>0</v>
      </c>
      <c r="W7" s="10">
        <f t="shared" si="0"/>
        <v>0</v>
      </c>
      <c r="X7" s="10">
        <f>SUM(K7:W7)</f>
        <v>0</v>
      </c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</row>
    <row r="8" spans="1:58" x14ac:dyDescent="0.25">
      <c r="B8" s="1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</row>
    <row r="9" spans="1:58" ht="18" x14ac:dyDescent="0.25">
      <c r="B9" s="1"/>
      <c r="C9" s="52" t="s">
        <v>17</v>
      </c>
      <c r="D9" s="53"/>
      <c r="E9" s="53"/>
      <c r="F9" s="53"/>
      <c r="G9" s="53"/>
      <c r="H9" s="53"/>
      <c r="I9" s="53"/>
      <c r="J9" s="53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8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</row>
    <row r="10" spans="1:58" x14ac:dyDescent="0.25">
      <c r="B10" s="1"/>
      <c r="C10" s="48" t="s">
        <v>18</v>
      </c>
      <c r="D10" s="48"/>
      <c r="E10" s="48"/>
      <c r="F10" s="48"/>
      <c r="G10" s="48"/>
      <c r="H10" s="48"/>
      <c r="I10" s="48"/>
      <c r="J10" s="49"/>
      <c r="K10" s="20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10">
        <f t="shared" ref="X10:X15" si="1">SUM(K10:W10)</f>
        <v>0</v>
      </c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</row>
    <row r="11" spans="1:58" x14ac:dyDescent="0.25">
      <c r="B11" s="1"/>
      <c r="C11" s="48" t="s">
        <v>19</v>
      </c>
      <c r="D11" s="48"/>
      <c r="E11" s="48"/>
      <c r="F11" s="48"/>
      <c r="G11" s="48"/>
      <c r="H11" s="48"/>
      <c r="I11" s="48"/>
      <c r="J11" s="49"/>
      <c r="K11" s="20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10">
        <f t="shared" si="1"/>
        <v>0</v>
      </c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</row>
    <row r="12" spans="1:58" x14ac:dyDescent="0.25">
      <c r="B12" s="1"/>
      <c r="C12" s="48" t="s">
        <v>20</v>
      </c>
      <c r="D12" s="48"/>
      <c r="E12" s="48"/>
      <c r="F12" s="48"/>
      <c r="G12" s="48"/>
      <c r="H12" s="48"/>
      <c r="I12" s="48"/>
      <c r="J12" s="49"/>
      <c r="K12" s="20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10">
        <f t="shared" si="1"/>
        <v>0</v>
      </c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</row>
    <row r="13" spans="1:58" x14ac:dyDescent="0.25">
      <c r="B13" s="1"/>
      <c r="C13" s="48" t="s">
        <v>21</v>
      </c>
      <c r="D13" s="48"/>
      <c r="E13" s="48"/>
      <c r="F13" s="48"/>
      <c r="G13" s="48"/>
      <c r="H13" s="48"/>
      <c r="I13" s="48"/>
      <c r="J13" s="49"/>
      <c r="K13" s="20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10">
        <f t="shared" si="1"/>
        <v>0</v>
      </c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</row>
    <row r="14" spans="1:58" x14ac:dyDescent="0.25">
      <c r="B14" s="1"/>
      <c r="C14" s="48" t="s">
        <v>22</v>
      </c>
      <c r="D14" s="48"/>
      <c r="E14" s="48"/>
      <c r="F14" s="48"/>
      <c r="G14" s="48"/>
      <c r="H14" s="48"/>
      <c r="I14" s="48"/>
      <c r="J14" s="49"/>
      <c r="K14" s="20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10">
        <f t="shared" si="1"/>
        <v>0</v>
      </c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</row>
    <row r="15" spans="1:58" x14ac:dyDescent="0.25">
      <c r="B15" s="1"/>
      <c r="C15" s="48" t="s">
        <v>23</v>
      </c>
      <c r="D15" s="48"/>
      <c r="E15" s="48"/>
      <c r="F15" s="48"/>
      <c r="G15" s="48"/>
      <c r="H15" s="48"/>
      <c r="I15" s="48"/>
      <c r="J15" s="49"/>
      <c r="K15" s="20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10">
        <f t="shared" si="1"/>
        <v>0</v>
      </c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</row>
    <row r="16" spans="1:58" x14ac:dyDescent="0.25">
      <c r="B16" s="1"/>
      <c r="C16" s="50" t="s">
        <v>24</v>
      </c>
      <c r="D16" s="51"/>
      <c r="E16" s="51"/>
      <c r="F16" s="51"/>
      <c r="G16" s="51"/>
      <c r="H16" s="51"/>
      <c r="I16" s="51"/>
      <c r="J16" s="51"/>
      <c r="K16" s="37"/>
      <c r="L16" s="19">
        <f>SUM(L10:L15)-IF(L11="",0,2*L11)</f>
        <v>0</v>
      </c>
      <c r="M16" s="19">
        <f t="shared" ref="M16:X16" si="2">SUM(M10:M15)-IF(M11="",0,2*M11)</f>
        <v>0</v>
      </c>
      <c r="N16" s="19">
        <f t="shared" si="2"/>
        <v>0</v>
      </c>
      <c r="O16" s="19">
        <f t="shared" si="2"/>
        <v>0</v>
      </c>
      <c r="P16" s="19">
        <f t="shared" si="2"/>
        <v>0</v>
      </c>
      <c r="Q16" s="19">
        <f t="shared" si="2"/>
        <v>0</v>
      </c>
      <c r="R16" s="19">
        <f t="shared" si="2"/>
        <v>0</v>
      </c>
      <c r="S16" s="19">
        <f t="shared" si="2"/>
        <v>0</v>
      </c>
      <c r="T16" s="19">
        <f t="shared" si="2"/>
        <v>0</v>
      </c>
      <c r="U16" s="19">
        <f t="shared" si="2"/>
        <v>0</v>
      </c>
      <c r="V16" s="19">
        <f t="shared" si="2"/>
        <v>0</v>
      </c>
      <c r="W16" s="19">
        <f t="shared" si="2"/>
        <v>0</v>
      </c>
      <c r="X16" s="19">
        <f t="shared" si="2"/>
        <v>0</v>
      </c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</row>
    <row r="17" spans="2:87" x14ac:dyDescent="0.25">
      <c r="B17" s="1"/>
      <c r="C17" s="50" t="s">
        <v>68</v>
      </c>
      <c r="D17" s="51"/>
      <c r="E17" s="51"/>
      <c r="F17" s="51"/>
      <c r="G17" s="51"/>
      <c r="H17" s="51"/>
      <c r="I17" s="51"/>
      <c r="J17" s="51"/>
      <c r="K17" s="37"/>
      <c r="L17" s="19">
        <f t="shared" ref="L17:X17" si="3">IF(L7="",0,L7)+L16</f>
        <v>0</v>
      </c>
      <c r="M17" s="19">
        <f t="shared" si="3"/>
        <v>0</v>
      </c>
      <c r="N17" s="19">
        <f t="shared" si="3"/>
        <v>0</v>
      </c>
      <c r="O17" s="19">
        <f t="shared" si="3"/>
        <v>0</v>
      </c>
      <c r="P17" s="19">
        <f t="shared" si="3"/>
        <v>0</v>
      </c>
      <c r="Q17" s="19">
        <f t="shared" si="3"/>
        <v>0</v>
      </c>
      <c r="R17" s="19">
        <f t="shared" si="3"/>
        <v>0</v>
      </c>
      <c r="S17" s="19">
        <f t="shared" si="3"/>
        <v>0</v>
      </c>
      <c r="T17" s="19">
        <f t="shared" si="3"/>
        <v>0</v>
      </c>
      <c r="U17" s="19">
        <f t="shared" si="3"/>
        <v>0</v>
      </c>
      <c r="V17" s="19">
        <f t="shared" si="3"/>
        <v>0</v>
      </c>
      <c r="W17" s="19">
        <f t="shared" si="3"/>
        <v>0</v>
      </c>
      <c r="X17" s="19">
        <f t="shared" si="3"/>
        <v>0</v>
      </c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</row>
    <row r="18" spans="2:87" x14ac:dyDescent="0.25">
      <c r="B18" s="1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</row>
    <row r="19" spans="2:87" ht="18" x14ac:dyDescent="0.25">
      <c r="B19" s="1"/>
      <c r="C19" s="52" t="s">
        <v>25</v>
      </c>
      <c r="D19" s="53"/>
      <c r="E19" s="53"/>
      <c r="F19" s="53"/>
      <c r="G19" s="53"/>
      <c r="H19" s="53"/>
      <c r="I19" s="53"/>
      <c r="J19" s="53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8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38"/>
      <c r="AZ19" s="41"/>
      <c r="BA19" s="41"/>
      <c r="BB19" s="41"/>
      <c r="BC19" s="41"/>
      <c r="BD19" s="41"/>
      <c r="BE19" s="41"/>
      <c r="BF19" s="41"/>
      <c r="BG19" s="38"/>
      <c r="BH19" s="38"/>
      <c r="BI19" s="38"/>
      <c r="BJ19" s="38"/>
      <c r="BK19" s="38"/>
      <c r="BL19" s="38"/>
      <c r="BM19" s="38"/>
      <c r="BN19" s="38"/>
      <c r="BO19" s="38" t="str">
        <f>VLOOKUP(BU19,AY20:AZ44,2,FALSE)</f>
        <v>Purchases</v>
      </c>
      <c r="BP19" s="42" t="e">
        <f>BU19/$X$45</f>
        <v>#DIV/0!</v>
      </c>
      <c r="BQ19" s="42" t="e">
        <f>BP19</f>
        <v>#DIV/0!</v>
      </c>
      <c r="BR19" s="38"/>
      <c r="BS19" s="38"/>
      <c r="BT19" s="38"/>
      <c r="BU19" s="43">
        <f>MAX(AY20:AY44)</f>
        <v>0</v>
      </c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</row>
    <row r="20" spans="2:87" x14ac:dyDescent="0.25">
      <c r="B20" s="1"/>
      <c r="C20" s="48" t="s">
        <v>26</v>
      </c>
      <c r="D20" s="48"/>
      <c r="E20" s="48"/>
      <c r="F20" s="48"/>
      <c r="G20" s="48"/>
      <c r="H20" s="48"/>
      <c r="I20" s="48"/>
      <c r="J20" s="49"/>
      <c r="K20" s="20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10">
        <f>SUM(K20:W20)</f>
        <v>0</v>
      </c>
      <c r="Y20" s="1"/>
      <c r="AW20" s="9"/>
      <c r="AX20" s="1"/>
      <c r="AY20" s="43">
        <f>X20</f>
        <v>0</v>
      </c>
      <c r="AZ20" s="41" t="s">
        <v>91</v>
      </c>
      <c r="BA20" s="41">
        <f>AY20*IF(AZ20=$BO$19,-1,1)</f>
        <v>0</v>
      </c>
      <c r="BB20" s="41" t="s">
        <v>91</v>
      </c>
      <c r="BC20" s="41">
        <f>BA20*IF(BB20=$BO$20,-1,1)</f>
        <v>0</v>
      </c>
      <c r="BD20" s="41" t="s">
        <v>91</v>
      </c>
      <c r="BE20" s="41">
        <f>BC20*IF(BD20=$BO$21,-1,1)</f>
        <v>0</v>
      </c>
      <c r="BF20" s="41" t="s">
        <v>91</v>
      </c>
      <c r="BG20" s="41">
        <f>BE20*IF(BF20=$BO$22,-1,1)</f>
        <v>0</v>
      </c>
      <c r="BH20" s="41" t="s">
        <v>91</v>
      </c>
      <c r="BI20" s="38"/>
      <c r="BJ20" s="38"/>
      <c r="BK20" s="38"/>
      <c r="BL20" s="38"/>
      <c r="BM20" s="38"/>
      <c r="BN20" s="38"/>
      <c r="BO20" s="38" t="str">
        <f>VLOOKUP(BU20,BA20:BB44,2,FALSE)</f>
        <v>Purchases</v>
      </c>
      <c r="BP20" s="42" t="e">
        <f t="shared" ref="BP20:BP24" si="4">BU20/$X$45</f>
        <v>#DIV/0!</v>
      </c>
      <c r="BQ20" s="42" t="e">
        <f>BP20+BQ19</f>
        <v>#DIV/0!</v>
      </c>
      <c r="BR20" s="38"/>
      <c r="BS20" s="38"/>
      <c r="BT20" s="38"/>
      <c r="BU20" s="43">
        <f>MAX(BA20:BA44)</f>
        <v>0</v>
      </c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</row>
    <row r="21" spans="2:87" x14ac:dyDescent="0.25">
      <c r="B21" s="1"/>
      <c r="C21" s="48" t="s">
        <v>27</v>
      </c>
      <c r="D21" s="48"/>
      <c r="E21" s="48"/>
      <c r="F21" s="48"/>
      <c r="G21" s="48"/>
      <c r="H21" s="48"/>
      <c r="I21" s="48"/>
      <c r="J21" s="49"/>
      <c r="K21" s="20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10">
        <f t="shared" ref="X21:X44" si="5">SUM(K21:W21)</f>
        <v>0</v>
      </c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43">
        <f t="shared" ref="AY21:AY44" si="6">X21</f>
        <v>0</v>
      </c>
      <c r="AZ21" s="41" t="s">
        <v>92</v>
      </c>
      <c r="BA21" s="41">
        <f t="shared" ref="BA21:BA44" si="7">AY21*IF(AZ21=$BO$19,-1,1)</f>
        <v>0</v>
      </c>
      <c r="BB21" s="41" t="s">
        <v>92</v>
      </c>
      <c r="BC21" s="41">
        <f t="shared" ref="BC21:BC44" si="8">BA21*IF(BB21=$BO$20,-1,1)</f>
        <v>0</v>
      </c>
      <c r="BD21" s="41" t="s">
        <v>92</v>
      </c>
      <c r="BE21" s="41">
        <f t="shared" ref="BE21:BE44" si="9">BC21*IF(BD21=$BO$21,-1,1)</f>
        <v>0</v>
      </c>
      <c r="BF21" s="41" t="s">
        <v>92</v>
      </c>
      <c r="BG21" s="41">
        <f t="shared" ref="BG21:BG44" si="10">BE21*IF(BF21=$BO$22,-1,1)</f>
        <v>0</v>
      </c>
      <c r="BH21" s="41" t="s">
        <v>92</v>
      </c>
      <c r="BI21" s="38"/>
      <c r="BJ21" s="38"/>
      <c r="BK21" s="38"/>
      <c r="BL21" s="38"/>
      <c r="BM21" s="38"/>
      <c r="BN21" s="38"/>
      <c r="BO21" s="38" t="str">
        <f>VLOOKUP(BU21,BC20:BD44,2,FALSE)</f>
        <v>Purchases</v>
      </c>
      <c r="BP21" s="42" t="e">
        <f t="shared" si="4"/>
        <v>#DIV/0!</v>
      </c>
      <c r="BQ21" s="42" t="e">
        <f t="shared" ref="BQ21:BQ24" si="11">BP21+BQ20</f>
        <v>#DIV/0!</v>
      </c>
      <c r="BR21" s="38"/>
      <c r="BS21" s="38"/>
      <c r="BT21" s="38"/>
      <c r="BU21" s="43">
        <f>MAX(BC20:BC44)</f>
        <v>0</v>
      </c>
      <c r="BV21" s="38"/>
      <c r="BW21" s="38" t="s">
        <v>12</v>
      </c>
      <c r="BX21" s="38" t="str">
        <f>L5</f>
        <v>Jan</v>
      </c>
      <c r="BY21" s="38" t="str">
        <f t="shared" ref="BY21:CI21" si="12">M5</f>
        <v>Feb</v>
      </c>
      <c r="BZ21" s="38" t="str">
        <f t="shared" si="12"/>
        <v>Mar</v>
      </c>
      <c r="CA21" s="38" t="str">
        <f t="shared" si="12"/>
        <v>Apr</v>
      </c>
      <c r="CB21" s="38" t="str">
        <f t="shared" si="12"/>
        <v>May</v>
      </c>
      <c r="CC21" s="38" t="str">
        <f t="shared" si="12"/>
        <v>Jun</v>
      </c>
      <c r="CD21" s="38" t="str">
        <f t="shared" si="12"/>
        <v>Jul</v>
      </c>
      <c r="CE21" s="38" t="str">
        <f t="shared" si="12"/>
        <v>Aug</v>
      </c>
      <c r="CF21" s="38" t="str">
        <f t="shared" si="12"/>
        <v>Sep</v>
      </c>
      <c r="CG21" s="38" t="str">
        <f t="shared" si="12"/>
        <v>Oct</v>
      </c>
      <c r="CH21" s="38" t="str">
        <f t="shared" si="12"/>
        <v>Nov</v>
      </c>
      <c r="CI21" s="38" t="str">
        <f t="shared" si="12"/>
        <v>Dec</v>
      </c>
    </row>
    <row r="22" spans="2:87" x14ac:dyDescent="0.25">
      <c r="B22" s="1"/>
      <c r="C22" s="48" t="s">
        <v>60</v>
      </c>
      <c r="D22" s="48"/>
      <c r="E22" s="48"/>
      <c r="F22" s="48"/>
      <c r="G22" s="48"/>
      <c r="H22" s="48"/>
      <c r="I22" s="48"/>
      <c r="J22" s="49"/>
      <c r="K22" s="20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10">
        <f t="shared" si="5"/>
        <v>0</v>
      </c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43">
        <f t="shared" si="6"/>
        <v>0</v>
      </c>
      <c r="AZ22" s="41" t="s">
        <v>93</v>
      </c>
      <c r="BA22" s="41">
        <f t="shared" si="7"/>
        <v>0</v>
      </c>
      <c r="BB22" s="41" t="s">
        <v>93</v>
      </c>
      <c r="BC22" s="41">
        <f t="shared" si="8"/>
        <v>0</v>
      </c>
      <c r="BD22" s="41" t="s">
        <v>93</v>
      </c>
      <c r="BE22" s="41">
        <f t="shared" si="9"/>
        <v>0</v>
      </c>
      <c r="BF22" s="41" t="s">
        <v>93</v>
      </c>
      <c r="BG22" s="41">
        <f t="shared" si="10"/>
        <v>0</v>
      </c>
      <c r="BH22" s="41" t="s">
        <v>93</v>
      </c>
      <c r="BI22" s="38"/>
      <c r="BJ22" s="38"/>
      <c r="BK22" s="38"/>
      <c r="BL22" s="38"/>
      <c r="BM22" s="38"/>
      <c r="BN22" s="38"/>
      <c r="BO22" s="38" t="str">
        <f>VLOOKUP(BU22,BE20:BF44,2,FALSE)</f>
        <v>Purchases</v>
      </c>
      <c r="BP22" s="42" t="e">
        <f t="shared" si="4"/>
        <v>#DIV/0!</v>
      </c>
      <c r="BQ22" s="42" t="e">
        <f t="shared" si="11"/>
        <v>#DIV/0!</v>
      </c>
      <c r="BR22" s="38"/>
      <c r="BS22" s="38"/>
      <c r="BT22" s="38"/>
      <c r="BU22" s="43">
        <f>MAX(BE20:BE44)</f>
        <v>0</v>
      </c>
      <c r="BV22" s="38" t="s">
        <v>70</v>
      </c>
      <c r="BW22" s="38">
        <v>0</v>
      </c>
      <c r="BX22" s="44">
        <f>L16</f>
        <v>0</v>
      </c>
      <c r="BY22" s="44">
        <f t="shared" ref="BY22:CI22" si="13">M16</f>
        <v>0</v>
      </c>
      <c r="BZ22" s="44">
        <f t="shared" si="13"/>
        <v>0</v>
      </c>
      <c r="CA22" s="44">
        <f t="shared" si="13"/>
        <v>0</v>
      </c>
      <c r="CB22" s="44">
        <f t="shared" si="13"/>
        <v>0</v>
      </c>
      <c r="CC22" s="44">
        <f t="shared" si="13"/>
        <v>0</v>
      </c>
      <c r="CD22" s="44">
        <f t="shared" si="13"/>
        <v>0</v>
      </c>
      <c r="CE22" s="44">
        <f t="shared" si="13"/>
        <v>0</v>
      </c>
      <c r="CF22" s="44">
        <f t="shared" si="13"/>
        <v>0</v>
      </c>
      <c r="CG22" s="44">
        <f t="shared" si="13"/>
        <v>0</v>
      </c>
      <c r="CH22" s="44">
        <f t="shared" si="13"/>
        <v>0</v>
      </c>
      <c r="CI22" s="44">
        <f t="shared" si="13"/>
        <v>0</v>
      </c>
    </row>
    <row r="23" spans="2:87" x14ac:dyDescent="0.25">
      <c r="B23" s="1"/>
      <c r="C23" s="48" t="s">
        <v>28</v>
      </c>
      <c r="D23" s="48"/>
      <c r="E23" s="48"/>
      <c r="F23" s="48"/>
      <c r="G23" s="48"/>
      <c r="H23" s="48"/>
      <c r="I23" s="48"/>
      <c r="J23" s="49"/>
      <c r="K23" s="20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10">
        <f t="shared" si="5"/>
        <v>0</v>
      </c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43">
        <f t="shared" si="6"/>
        <v>0</v>
      </c>
      <c r="AZ23" s="41" t="s">
        <v>94</v>
      </c>
      <c r="BA23" s="41">
        <f t="shared" si="7"/>
        <v>0</v>
      </c>
      <c r="BB23" s="41" t="s">
        <v>94</v>
      </c>
      <c r="BC23" s="41">
        <f t="shared" si="8"/>
        <v>0</v>
      </c>
      <c r="BD23" s="41" t="s">
        <v>94</v>
      </c>
      <c r="BE23" s="41">
        <f t="shared" si="9"/>
        <v>0</v>
      </c>
      <c r="BF23" s="41" t="s">
        <v>94</v>
      </c>
      <c r="BG23" s="41">
        <f t="shared" si="10"/>
        <v>0</v>
      </c>
      <c r="BH23" s="41" t="s">
        <v>94</v>
      </c>
      <c r="BI23" s="38"/>
      <c r="BJ23" s="38"/>
      <c r="BK23" s="38"/>
      <c r="BL23" s="38"/>
      <c r="BM23" s="38"/>
      <c r="BN23" s="38"/>
      <c r="BO23" s="38" t="str">
        <f>VLOOKUP(BU23,BG20:BH44,2,FALSE)</f>
        <v>Purchases</v>
      </c>
      <c r="BP23" s="42" t="e">
        <f t="shared" si="4"/>
        <v>#DIV/0!</v>
      </c>
      <c r="BQ23" s="42" t="e">
        <f t="shared" si="11"/>
        <v>#DIV/0!</v>
      </c>
      <c r="BR23" s="38"/>
      <c r="BS23" s="38"/>
      <c r="BT23" s="38"/>
      <c r="BU23" s="43">
        <f>MAX(BG20:BG44)</f>
        <v>0</v>
      </c>
      <c r="BV23" s="38" t="s">
        <v>71</v>
      </c>
      <c r="BW23" s="38">
        <v>0</v>
      </c>
      <c r="BX23" s="44">
        <f>-L45</f>
        <v>0</v>
      </c>
      <c r="BY23" s="44">
        <f t="shared" ref="BY23:CI23" si="14">-M45</f>
        <v>0</v>
      </c>
      <c r="BZ23" s="44">
        <f t="shared" si="14"/>
        <v>0</v>
      </c>
      <c r="CA23" s="44">
        <f t="shared" si="14"/>
        <v>0</v>
      </c>
      <c r="CB23" s="44">
        <f t="shared" si="14"/>
        <v>0</v>
      </c>
      <c r="CC23" s="44">
        <f t="shared" si="14"/>
        <v>0</v>
      </c>
      <c r="CD23" s="44">
        <f t="shared" si="14"/>
        <v>0</v>
      </c>
      <c r="CE23" s="44">
        <f t="shared" si="14"/>
        <v>0</v>
      </c>
      <c r="CF23" s="44">
        <f t="shared" si="14"/>
        <v>0</v>
      </c>
      <c r="CG23" s="44">
        <f t="shared" si="14"/>
        <v>0</v>
      </c>
      <c r="CH23" s="44">
        <f t="shared" si="14"/>
        <v>0</v>
      </c>
      <c r="CI23" s="44">
        <f t="shared" si="14"/>
        <v>0</v>
      </c>
    </row>
    <row r="24" spans="2:87" x14ac:dyDescent="0.25">
      <c r="B24" s="1"/>
      <c r="C24" s="48" t="s">
        <v>29</v>
      </c>
      <c r="D24" s="48"/>
      <c r="E24" s="48"/>
      <c r="F24" s="48"/>
      <c r="G24" s="48"/>
      <c r="H24" s="48"/>
      <c r="I24" s="48"/>
      <c r="J24" s="49"/>
      <c r="K24" s="20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10">
        <f t="shared" si="5"/>
        <v>0</v>
      </c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43">
        <f t="shared" si="6"/>
        <v>0</v>
      </c>
      <c r="AZ24" s="41" t="s">
        <v>95</v>
      </c>
      <c r="BA24" s="41">
        <f t="shared" si="7"/>
        <v>0</v>
      </c>
      <c r="BB24" s="41" t="s">
        <v>95</v>
      </c>
      <c r="BC24" s="41">
        <f t="shared" si="8"/>
        <v>0</v>
      </c>
      <c r="BD24" s="41" t="s">
        <v>95</v>
      </c>
      <c r="BE24" s="41">
        <f t="shared" si="9"/>
        <v>0</v>
      </c>
      <c r="BF24" s="41" t="s">
        <v>95</v>
      </c>
      <c r="BG24" s="41">
        <f t="shared" si="10"/>
        <v>0</v>
      </c>
      <c r="BH24" s="41" t="s">
        <v>95</v>
      </c>
      <c r="BI24" s="38"/>
      <c r="BJ24" s="38"/>
      <c r="BK24" s="38"/>
      <c r="BL24" s="38"/>
      <c r="BM24" s="38"/>
      <c r="BN24" s="38"/>
      <c r="BO24" s="38" t="s">
        <v>59</v>
      </c>
      <c r="BP24" s="42" t="e">
        <f t="shared" si="4"/>
        <v>#DIV/0!</v>
      </c>
      <c r="BQ24" s="42" t="e">
        <f t="shared" si="11"/>
        <v>#DIV/0!</v>
      </c>
      <c r="BR24" s="38"/>
      <c r="BS24" s="38"/>
      <c r="BT24" s="38"/>
      <c r="BU24" s="44">
        <f>X45-SUM(BU19:BU23)</f>
        <v>0</v>
      </c>
      <c r="BV24" s="38" t="s">
        <v>72</v>
      </c>
      <c r="BW24" s="44">
        <f>K7</f>
        <v>0</v>
      </c>
      <c r="BX24" s="44">
        <f>L7</f>
        <v>0</v>
      </c>
      <c r="BY24" s="44">
        <f t="shared" ref="BY24:CI24" si="15">M7</f>
        <v>0</v>
      </c>
      <c r="BZ24" s="44">
        <f t="shared" si="15"/>
        <v>0</v>
      </c>
      <c r="CA24" s="44">
        <f t="shared" si="15"/>
        <v>0</v>
      </c>
      <c r="CB24" s="44">
        <f t="shared" si="15"/>
        <v>0</v>
      </c>
      <c r="CC24" s="44">
        <f t="shared" si="15"/>
        <v>0</v>
      </c>
      <c r="CD24" s="44">
        <f t="shared" si="15"/>
        <v>0</v>
      </c>
      <c r="CE24" s="44">
        <f t="shared" si="15"/>
        <v>0</v>
      </c>
      <c r="CF24" s="44">
        <f t="shared" si="15"/>
        <v>0</v>
      </c>
      <c r="CG24" s="44">
        <f t="shared" si="15"/>
        <v>0</v>
      </c>
      <c r="CH24" s="44">
        <f t="shared" si="15"/>
        <v>0</v>
      </c>
      <c r="CI24" s="44">
        <f t="shared" si="15"/>
        <v>0</v>
      </c>
    </row>
    <row r="25" spans="2:87" x14ac:dyDescent="0.25">
      <c r="B25" s="1"/>
      <c r="C25" s="48" t="s">
        <v>30</v>
      </c>
      <c r="D25" s="48"/>
      <c r="E25" s="48"/>
      <c r="F25" s="48"/>
      <c r="G25" s="48"/>
      <c r="H25" s="48"/>
      <c r="I25" s="48"/>
      <c r="J25" s="49"/>
      <c r="K25" s="20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10">
        <f t="shared" si="5"/>
        <v>0</v>
      </c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43">
        <f t="shared" si="6"/>
        <v>0</v>
      </c>
      <c r="AZ25" s="41" t="s">
        <v>96</v>
      </c>
      <c r="BA25" s="41">
        <f t="shared" si="7"/>
        <v>0</v>
      </c>
      <c r="BB25" s="41" t="s">
        <v>96</v>
      </c>
      <c r="BC25" s="41">
        <f t="shared" si="8"/>
        <v>0</v>
      </c>
      <c r="BD25" s="41" t="s">
        <v>96</v>
      </c>
      <c r="BE25" s="41">
        <f t="shared" si="9"/>
        <v>0</v>
      </c>
      <c r="BF25" s="41" t="s">
        <v>96</v>
      </c>
      <c r="BG25" s="41">
        <f t="shared" si="10"/>
        <v>0</v>
      </c>
      <c r="BH25" s="41" t="s">
        <v>96</v>
      </c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 t="s">
        <v>109</v>
      </c>
      <c r="BW25" s="38">
        <v>0</v>
      </c>
      <c r="BX25" s="38">
        <v>0</v>
      </c>
      <c r="BY25" s="38">
        <v>0</v>
      </c>
      <c r="BZ25" s="38">
        <v>0</v>
      </c>
      <c r="CA25" s="38">
        <v>0</v>
      </c>
      <c r="CB25" s="38">
        <v>0</v>
      </c>
      <c r="CC25" s="38">
        <v>0</v>
      </c>
      <c r="CD25" s="38">
        <v>0</v>
      </c>
      <c r="CE25" s="38">
        <v>0</v>
      </c>
      <c r="CF25" s="38">
        <v>0</v>
      </c>
      <c r="CG25" s="38">
        <v>0</v>
      </c>
      <c r="CH25" s="38">
        <v>0</v>
      </c>
      <c r="CI25" s="38">
        <v>0</v>
      </c>
    </row>
    <row r="26" spans="2:87" x14ac:dyDescent="0.25">
      <c r="B26" s="1"/>
      <c r="C26" s="48" t="s">
        <v>31</v>
      </c>
      <c r="D26" s="48"/>
      <c r="E26" s="48"/>
      <c r="F26" s="48"/>
      <c r="G26" s="48"/>
      <c r="H26" s="48"/>
      <c r="I26" s="48"/>
      <c r="J26" s="49"/>
      <c r="K26" s="20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10">
        <f t="shared" si="5"/>
        <v>0</v>
      </c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43">
        <f t="shared" si="6"/>
        <v>0</v>
      </c>
      <c r="AZ26" s="41" t="s">
        <v>61</v>
      </c>
      <c r="BA26" s="41">
        <f t="shared" si="7"/>
        <v>0</v>
      </c>
      <c r="BB26" s="41" t="s">
        <v>61</v>
      </c>
      <c r="BC26" s="41">
        <f t="shared" si="8"/>
        <v>0</v>
      </c>
      <c r="BD26" s="41" t="s">
        <v>61</v>
      </c>
      <c r="BE26" s="41">
        <f t="shared" si="9"/>
        <v>0</v>
      </c>
      <c r="BF26" s="41" t="s">
        <v>61</v>
      </c>
      <c r="BG26" s="41">
        <f t="shared" si="10"/>
        <v>0</v>
      </c>
      <c r="BH26" s="41" t="s">
        <v>61</v>
      </c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</row>
    <row r="27" spans="2:87" x14ac:dyDescent="0.25">
      <c r="B27" s="1"/>
      <c r="C27" s="48" t="s">
        <v>32</v>
      </c>
      <c r="D27" s="48"/>
      <c r="E27" s="48"/>
      <c r="F27" s="48"/>
      <c r="G27" s="48"/>
      <c r="H27" s="48"/>
      <c r="I27" s="48"/>
      <c r="J27" s="49"/>
      <c r="K27" s="20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10">
        <f t="shared" si="5"/>
        <v>0</v>
      </c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43">
        <f t="shared" si="6"/>
        <v>0</v>
      </c>
      <c r="AZ27" s="41" t="s">
        <v>97</v>
      </c>
      <c r="BA27" s="41">
        <f t="shared" si="7"/>
        <v>0</v>
      </c>
      <c r="BB27" s="41" t="s">
        <v>97</v>
      </c>
      <c r="BC27" s="41">
        <f t="shared" si="8"/>
        <v>0</v>
      </c>
      <c r="BD27" s="41" t="s">
        <v>97</v>
      </c>
      <c r="BE27" s="41">
        <f t="shared" si="9"/>
        <v>0</v>
      </c>
      <c r="BF27" s="41" t="s">
        <v>97</v>
      </c>
      <c r="BG27" s="41">
        <f t="shared" si="10"/>
        <v>0</v>
      </c>
      <c r="BH27" s="41" t="s">
        <v>97</v>
      </c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</row>
    <row r="28" spans="2:87" x14ac:dyDescent="0.25">
      <c r="B28" s="1"/>
      <c r="C28" s="48" t="s">
        <v>33</v>
      </c>
      <c r="D28" s="48"/>
      <c r="E28" s="48"/>
      <c r="F28" s="48"/>
      <c r="G28" s="48"/>
      <c r="H28" s="48"/>
      <c r="I28" s="48"/>
      <c r="J28" s="49"/>
      <c r="K28" s="20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10">
        <f t="shared" si="5"/>
        <v>0</v>
      </c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43">
        <f t="shared" si="6"/>
        <v>0</v>
      </c>
      <c r="AZ28" s="41" t="s">
        <v>98</v>
      </c>
      <c r="BA28" s="41">
        <f t="shared" si="7"/>
        <v>0</v>
      </c>
      <c r="BB28" s="41" t="s">
        <v>98</v>
      </c>
      <c r="BC28" s="41">
        <f t="shared" si="8"/>
        <v>0</v>
      </c>
      <c r="BD28" s="41" t="s">
        <v>98</v>
      </c>
      <c r="BE28" s="41">
        <f t="shared" si="9"/>
        <v>0</v>
      </c>
      <c r="BF28" s="41" t="s">
        <v>98</v>
      </c>
      <c r="BG28" s="41">
        <f t="shared" si="10"/>
        <v>0</v>
      </c>
      <c r="BH28" s="41" t="s">
        <v>98</v>
      </c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</row>
    <row r="29" spans="2:87" x14ac:dyDescent="0.25">
      <c r="B29" s="1"/>
      <c r="C29" s="48" t="s">
        <v>34</v>
      </c>
      <c r="D29" s="48"/>
      <c r="E29" s="48"/>
      <c r="F29" s="48"/>
      <c r="G29" s="48"/>
      <c r="H29" s="48"/>
      <c r="I29" s="48"/>
      <c r="J29" s="49"/>
      <c r="K29" s="20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10">
        <f t="shared" si="5"/>
        <v>0</v>
      </c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43">
        <f t="shared" si="6"/>
        <v>0</v>
      </c>
      <c r="AZ29" s="41" t="s">
        <v>62</v>
      </c>
      <c r="BA29" s="41">
        <f t="shared" si="7"/>
        <v>0</v>
      </c>
      <c r="BB29" s="41" t="s">
        <v>62</v>
      </c>
      <c r="BC29" s="41">
        <f t="shared" si="8"/>
        <v>0</v>
      </c>
      <c r="BD29" s="41" t="s">
        <v>62</v>
      </c>
      <c r="BE29" s="41">
        <f t="shared" si="9"/>
        <v>0</v>
      </c>
      <c r="BF29" s="41" t="s">
        <v>62</v>
      </c>
      <c r="BG29" s="41">
        <f t="shared" si="10"/>
        <v>0</v>
      </c>
      <c r="BH29" s="41" t="s">
        <v>62</v>
      </c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</row>
    <row r="30" spans="2:87" x14ac:dyDescent="0.25">
      <c r="B30" s="1"/>
      <c r="C30" s="48" t="s">
        <v>35</v>
      </c>
      <c r="D30" s="48"/>
      <c r="E30" s="48"/>
      <c r="F30" s="48"/>
      <c r="G30" s="48"/>
      <c r="H30" s="48"/>
      <c r="I30" s="48"/>
      <c r="J30" s="49"/>
      <c r="K30" s="20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10">
        <f t="shared" si="5"/>
        <v>0</v>
      </c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43">
        <f t="shared" si="6"/>
        <v>0</v>
      </c>
      <c r="AZ30" s="41" t="s">
        <v>63</v>
      </c>
      <c r="BA30" s="41">
        <f t="shared" si="7"/>
        <v>0</v>
      </c>
      <c r="BB30" s="41" t="s">
        <v>63</v>
      </c>
      <c r="BC30" s="41">
        <f t="shared" si="8"/>
        <v>0</v>
      </c>
      <c r="BD30" s="41" t="s">
        <v>63</v>
      </c>
      <c r="BE30" s="41">
        <f t="shared" si="9"/>
        <v>0</v>
      </c>
      <c r="BF30" s="41" t="s">
        <v>63</v>
      </c>
      <c r="BG30" s="41">
        <f t="shared" si="10"/>
        <v>0</v>
      </c>
      <c r="BH30" s="41" t="s">
        <v>63</v>
      </c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</row>
    <row r="31" spans="2:87" x14ac:dyDescent="0.25">
      <c r="B31" s="1"/>
      <c r="C31" s="48" t="s">
        <v>36</v>
      </c>
      <c r="D31" s="48"/>
      <c r="E31" s="48"/>
      <c r="F31" s="48"/>
      <c r="G31" s="48"/>
      <c r="H31" s="48"/>
      <c r="I31" s="48"/>
      <c r="J31" s="49"/>
      <c r="K31" s="20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10">
        <f t="shared" si="5"/>
        <v>0</v>
      </c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43">
        <f t="shared" si="6"/>
        <v>0</v>
      </c>
      <c r="AZ31" s="41" t="s">
        <v>64</v>
      </c>
      <c r="BA31" s="41">
        <f t="shared" si="7"/>
        <v>0</v>
      </c>
      <c r="BB31" s="41" t="s">
        <v>64</v>
      </c>
      <c r="BC31" s="41">
        <f t="shared" si="8"/>
        <v>0</v>
      </c>
      <c r="BD31" s="41" t="s">
        <v>64</v>
      </c>
      <c r="BE31" s="41">
        <f t="shared" si="9"/>
        <v>0</v>
      </c>
      <c r="BF31" s="41" t="s">
        <v>64</v>
      </c>
      <c r="BG31" s="41">
        <f t="shared" si="10"/>
        <v>0</v>
      </c>
      <c r="BH31" s="41" t="s">
        <v>64</v>
      </c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</row>
    <row r="32" spans="2:87" x14ac:dyDescent="0.25">
      <c r="B32" s="1"/>
      <c r="C32" s="48" t="s">
        <v>37</v>
      </c>
      <c r="D32" s="48"/>
      <c r="E32" s="48"/>
      <c r="F32" s="48"/>
      <c r="G32" s="48"/>
      <c r="H32" s="48"/>
      <c r="I32" s="48"/>
      <c r="J32" s="49"/>
      <c r="K32" s="20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10">
        <f t="shared" si="5"/>
        <v>0</v>
      </c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43">
        <f t="shared" si="6"/>
        <v>0</v>
      </c>
      <c r="AZ32" s="41" t="s">
        <v>65</v>
      </c>
      <c r="BA32" s="41">
        <f t="shared" si="7"/>
        <v>0</v>
      </c>
      <c r="BB32" s="41" t="s">
        <v>65</v>
      </c>
      <c r="BC32" s="41">
        <f t="shared" si="8"/>
        <v>0</v>
      </c>
      <c r="BD32" s="41" t="s">
        <v>65</v>
      </c>
      <c r="BE32" s="41">
        <f t="shared" si="9"/>
        <v>0</v>
      </c>
      <c r="BF32" s="41" t="s">
        <v>65</v>
      </c>
      <c r="BG32" s="41">
        <f t="shared" si="10"/>
        <v>0</v>
      </c>
      <c r="BH32" s="41" t="s">
        <v>65</v>
      </c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</row>
    <row r="33" spans="2:87" x14ac:dyDescent="0.25">
      <c r="B33" s="1"/>
      <c r="C33" s="48" t="s">
        <v>38</v>
      </c>
      <c r="D33" s="48"/>
      <c r="E33" s="48"/>
      <c r="F33" s="48"/>
      <c r="G33" s="48"/>
      <c r="H33" s="48"/>
      <c r="I33" s="48"/>
      <c r="J33" s="49"/>
      <c r="K33" s="20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10">
        <f t="shared" si="5"/>
        <v>0</v>
      </c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43">
        <f t="shared" si="6"/>
        <v>0</v>
      </c>
      <c r="AZ33" s="41" t="s">
        <v>99</v>
      </c>
      <c r="BA33" s="41">
        <f t="shared" si="7"/>
        <v>0</v>
      </c>
      <c r="BB33" s="41" t="s">
        <v>99</v>
      </c>
      <c r="BC33" s="41">
        <f t="shared" si="8"/>
        <v>0</v>
      </c>
      <c r="BD33" s="41" t="s">
        <v>99</v>
      </c>
      <c r="BE33" s="41">
        <f t="shared" si="9"/>
        <v>0</v>
      </c>
      <c r="BF33" s="41" t="s">
        <v>99</v>
      </c>
      <c r="BG33" s="41">
        <f t="shared" si="10"/>
        <v>0</v>
      </c>
      <c r="BH33" s="41" t="s">
        <v>99</v>
      </c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</row>
    <row r="34" spans="2:87" x14ac:dyDescent="0.25">
      <c r="B34" s="1"/>
      <c r="C34" s="48" t="s">
        <v>39</v>
      </c>
      <c r="D34" s="48"/>
      <c r="E34" s="48"/>
      <c r="F34" s="48"/>
      <c r="G34" s="48"/>
      <c r="H34" s="48"/>
      <c r="I34" s="48"/>
      <c r="J34" s="49"/>
      <c r="K34" s="20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10">
        <f t="shared" si="5"/>
        <v>0</v>
      </c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43">
        <f t="shared" si="6"/>
        <v>0</v>
      </c>
      <c r="AZ34" s="41" t="s">
        <v>66</v>
      </c>
      <c r="BA34" s="41">
        <f t="shared" si="7"/>
        <v>0</v>
      </c>
      <c r="BB34" s="41" t="s">
        <v>66</v>
      </c>
      <c r="BC34" s="41">
        <f t="shared" si="8"/>
        <v>0</v>
      </c>
      <c r="BD34" s="41" t="s">
        <v>66</v>
      </c>
      <c r="BE34" s="41">
        <f t="shared" si="9"/>
        <v>0</v>
      </c>
      <c r="BF34" s="41" t="s">
        <v>66</v>
      </c>
      <c r="BG34" s="41">
        <f t="shared" si="10"/>
        <v>0</v>
      </c>
      <c r="BH34" s="41" t="s">
        <v>66</v>
      </c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</row>
    <row r="35" spans="2:87" x14ac:dyDescent="0.25">
      <c r="B35" s="1"/>
      <c r="C35" s="48" t="s">
        <v>40</v>
      </c>
      <c r="D35" s="48"/>
      <c r="E35" s="48"/>
      <c r="F35" s="48"/>
      <c r="G35" s="48"/>
      <c r="H35" s="48"/>
      <c r="I35" s="48"/>
      <c r="J35" s="49"/>
      <c r="K35" s="20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10">
        <f t="shared" si="5"/>
        <v>0</v>
      </c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43">
        <f t="shared" si="6"/>
        <v>0</v>
      </c>
      <c r="AZ35" s="41" t="s">
        <v>100</v>
      </c>
      <c r="BA35" s="41">
        <f t="shared" si="7"/>
        <v>0</v>
      </c>
      <c r="BB35" s="41" t="s">
        <v>100</v>
      </c>
      <c r="BC35" s="41">
        <f t="shared" si="8"/>
        <v>0</v>
      </c>
      <c r="BD35" s="41" t="s">
        <v>100</v>
      </c>
      <c r="BE35" s="41">
        <f t="shared" si="9"/>
        <v>0</v>
      </c>
      <c r="BF35" s="41" t="s">
        <v>100</v>
      </c>
      <c r="BG35" s="41">
        <f t="shared" si="10"/>
        <v>0</v>
      </c>
      <c r="BH35" s="41" t="s">
        <v>100</v>
      </c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</row>
    <row r="36" spans="2:87" x14ac:dyDescent="0.25">
      <c r="B36" s="1"/>
      <c r="C36" s="48" t="s">
        <v>41</v>
      </c>
      <c r="D36" s="48"/>
      <c r="E36" s="48"/>
      <c r="F36" s="48"/>
      <c r="G36" s="48"/>
      <c r="H36" s="48"/>
      <c r="I36" s="48"/>
      <c r="J36" s="49"/>
      <c r="K36" s="20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10">
        <f t="shared" si="5"/>
        <v>0</v>
      </c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43">
        <f t="shared" si="6"/>
        <v>0</v>
      </c>
      <c r="AZ36" s="41" t="s">
        <v>101</v>
      </c>
      <c r="BA36" s="41">
        <f t="shared" si="7"/>
        <v>0</v>
      </c>
      <c r="BB36" s="41" t="s">
        <v>101</v>
      </c>
      <c r="BC36" s="41">
        <f t="shared" si="8"/>
        <v>0</v>
      </c>
      <c r="BD36" s="41" t="s">
        <v>101</v>
      </c>
      <c r="BE36" s="41">
        <f t="shared" si="9"/>
        <v>0</v>
      </c>
      <c r="BF36" s="41" t="s">
        <v>101</v>
      </c>
      <c r="BG36" s="41">
        <f t="shared" si="10"/>
        <v>0</v>
      </c>
      <c r="BH36" s="41" t="s">
        <v>101</v>
      </c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</row>
    <row r="37" spans="2:87" x14ac:dyDescent="0.25">
      <c r="B37" s="1"/>
      <c r="C37" s="48" t="s">
        <v>42</v>
      </c>
      <c r="D37" s="48"/>
      <c r="E37" s="48"/>
      <c r="F37" s="48"/>
      <c r="G37" s="48"/>
      <c r="H37" s="48"/>
      <c r="I37" s="48"/>
      <c r="J37" s="49"/>
      <c r="K37" s="20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10">
        <f t="shared" si="5"/>
        <v>0</v>
      </c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43">
        <f t="shared" si="6"/>
        <v>0</v>
      </c>
      <c r="AZ37" s="41" t="s">
        <v>102</v>
      </c>
      <c r="BA37" s="41">
        <f t="shared" si="7"/>
        <v>0</v>
      </c>
      <c r="BB37" s="41" t="s">
        <v>102</v>
      </c>
      <c r="BC37" s="41">
        <f t="shared" si="8"/>
        <v>0</v>
      </c>
      <c r="BD37" s="41" t="s">
        <v>102</v>
      </c>
      <c r="BE37" s="41">
        <f t="shared" si="9"/>
        <v>0</v>
      </c>
      <c r="BF37" s="41" t="s">
        <v>102</v>
      </c>
      <c r="BG37" s="41">
        <f t="shared" si="10"/>
        <v>0</v>
      </c>
      <c r="BH37" s="41" t="s">
        <v>102</v>
      </c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</row>
    <row r="38" spans="2:87" x14ac:dyDescent="0.25">
      <c r="B38" s="1"/>
      <c r="C38" s="48" t="s">
        <v>43</v>
      </c>
      <c r="D38" s="48"/>
      <c r="E38" s="48"/>
      <c r="F38" s="48"/>
      <c r="G38" s="48"/>
      <c r="H38" s="48"/>
      <c r="I38" s="48"/>
      <c r="J38" s="49"/>
      <c r="K38" s="20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10">
        <f t="shared" si="5"/>
        <v>0</v>
      </c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43">
        <f t="shared" si="6"/>
        <v>0</v>
      </c>
      <c r="AZ38" s="41" t="s">
        <v>103</v>
      </c>
      <c r="BA38" s="41">
        <f t="shared" si="7"/>
        <v>0</v>
      </c>
      <c r="BB38" s="41" t="s">
        <v>103</v>
      </c>
      <c r="BC38" s="41">
        <f t="shared" si="8"/>
        <v>0</v>
      </c>
      <c r="BD38" s="41" t="s">
        <v>103</v>
      </c>
      <c r="BE38" s="41">
        <f t="shared" si="9"/>
        <v>0</v>
      </c>
      <c r="BF38" s="41" t="s">
        <v>103</v>
      </c>
      <c r="BG38" s="41">
        <f t="shared" si="10"/>
        <v>0</v>
      </c>
      <c r="BH38" s="41" t="s">
        <v>103</v>
      </c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</row>
    <row r="39" spans="2:87" x14ac:dyDescent="0.25">
      <c r="B39" s="1"/>
      <c r="C39" s="50" t="s">
        <v>44</v>
      </c>
      <c r="D39" s="51"/>
      <c r="E39" s="51"/>
      <c r="F39" s="51"/>
      <c r="G39" s="51"/>
      <c r="H39" s="51"/>
      <c r="I39" s="51"/>
      <c r="J39" s="51"/>
      <c r="K39" s="37"/>
      <c r="L39" s="19">
        <f>SUM(L20:L38)</f>
        <v>0</v>
      </c>
      <c r="M39" s="19">
        <f t="shared" ref="M39:W39" si="16">SUM(M20:M38)</f>
        <v>0</v>
      </c>
      <c r="N39" s="19">
        <f t="shared" si="16"/>
        <v>0</v>
      </c>
      <c r="O39" s="19">
        <f t="shared" si="16"/>
        <v>0</v>
      </c>
      <c r="P39" s="19">
        <f t="shared" si="16"/>
        <v>0</v>
      </c>
      <c r="Q39" s="19">
        <f t="shared" si="16"/>
        <v>0</v>
      </c>
      <c r="R39" s="19">
        <f t="shared" si="16"/>
        <v>0</v>
      </c>
      <c r="S39" s="19">
        <f t="shared" si="16"/>
        <v>0</v>
      </c>
      <c r="T39" s="19">
        <f t="shared" si="16"/>
        <v>0</v>
      </c>
      <c r="U39" s="19">
        <f t="shared" si="16"/>
        <v>0</v>
      </c>
      <c r="V39" s="19">
        <f t="shared" si="16"/>
        <v>0</v>
      </c>
      <c r="W39" s="19">
        <f t="shared" si="16"/>
        <v>0</v>
      </c>
      <c r="X39" s="19">
        <f t="shared" si="5"/>
        <v>0</v>
      </c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43">
        <f>-X39</f>
        <v>0</v>
      </c>
      <c r="AZ39" s="41" t="s">
        <v>67</v>
      </c>
      <c r="BA39" s="41">
        <f t="shared" si="7"/>
        <v>0</v>
      </c>
      <c r="BB39" s="41" t="s">
        <v>67</v>
      </c>
      <c r="BC39" s="41">
        <f t="shared" si="8"/>
        <v>0</v>
      </c>
      <c r="BD39" s="41" t="s">
        <v>67</v>
      </c>
      <c r="BE39" s="41">
        <f t="shared" si="9"/>
        <v>0</v>
      </c>
      <c r="BF39" s="41" t="s">
        <v>67</v>
      </c>
      <c r="BG39" s="41">
        <f t="shared" si="10"/>
        <v>0</v>
      </c>
      <c r="BH39" s="41" t="s">
        <v>67</v>
      </c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</row>
    <row r="40" spans="2:87" x14ac:dyDescent="0.25">
      <c r="B40" s="1"/>
      <c r="C40" s="48" t="s">
        <v>45</v>
      </c>
      <c r="D40" s="48"/>
      <c r="E40" s="48"/>
      <c r="F40" s="48"/>
      <c r="G40" s="48"/>
      <c r="H40" s="48"/>
      <c r="I40" s="48"/>
      <c r="J40" s="49"/>
      <c r="K40" s="20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10">
        <f t="shared" si="5"/>
        <v>0</v>
      </c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43">
        <f t="shared" si="6"/>
        <v>0</v>
      </c>
      <c r="AZ40" s="41" t="s">
        <v>104</v>
      </c>
      <c r="BA40" s="41">
        <f t="shared" si="7"/>
        <v>0</v>
      </c>
      <c r="BB40" s="41" t="s">
        <v>104</v>
      </c>
      <c r="BC40" s="41">
        <f t="shared" si="8"/>
        <v>0</v>
      </c>
      <c r="BD40" s="41" t="s">
        <v>104</v>
      </c>
      <c r="BE40" s="41">
        <f t="shared" si="9"/>
        <v>0</v>
      </c>
      <c r="BF40" s="41" t="s">
        <v>104</v>
      </c>
      <c r="BG40" s="41">
        <f t="shared" si="10"/>
        <v>0</v>
      </c>
      <c r="BH40" s="41" t="s">
        <v>104</v>
      </c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</row>
    <row r="41" spans="2:87" x14ac:dyDescent="0.25">
      <c r="B41" s="1"/>
      <c r="C41" s="48" t="s">
        <v>46</v>
      </c>
      <c r="D41" s="48"/>
      <c r="E41" s="48"/>
      <c r="F41" s="48"/>
      <c r="G41" s="48"/>
      <c r="H41" s="48"/>
      <c r="I41" s="48"/>
      <c r="J41" s="49"/>
      <c r="K41" s="20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10">
        <f t="shared" si="5"/>
        <v>0</v>
      </c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43">
        <f t="shared" si="6"/>
        <v>0</v>
      </c>
      <c r="AZ41" s="41" t="s">
        <v>105</v>
      </c>
      <c r="BA41" s="41">
        <f t="shared" si="7"/>
        <v>0</v>
      </c>
      <c r="BB41" s="41" t="s">
        <v>105</v>
      </c>
      <c r="BC41" s="41">
        <f t="shared" si="8"/>
        <v>0</v>
      </c>
      <c r="BD41" s="41" t="s">
        <v>105</v>
      </c>
      <c r="BE41" s="41">
        <f t="shared" si="9"/>
        <v>0</v>
      </c>
      <c r="BF41" s="41" t="s">
        <v>105</v>
      </c>
      <c r="BG41" s="41">
        <f t="shared" si="10"/>
        <v>0</v>
      </c>
      <c r="BH41" s="41" t="s">
        <v>105</v>
      </c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  <c r="CG41" s="38"/>
      <c r="CH41" s="38"/>
      <c r="CI41" s="38"/>
    </row>
    <row r="42" spans="2:87" x14ac:dyDescent="0.25">
      <c r="B42" s="1"/>
      <c r="C42" s="48" t="s">
        <v>47</v>
      </c>
      <c r="D42" s="48"/>
      <c r="E42" s="48"/>
      <c r="F42" s="48"/>
      <c r="G42" s="48"/>
      <c r="H42" s="48"/>
      <c r="I42" s="48"/>
      <c r="J42" s="49"/>
      <c r="K42" s="20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10">
        <f t="shared" si="5"/>
        <v>0</v>
      </c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43">
        <f t="shared" si="6"/>
        <v>0</v>
      </c>
      <c r="AZ42" s="41" t="s">
        <v>106</v>
      </c>
      <c r="BA42" s="41">
        <f t="shared" si="7"/>
        <v>0</v>
      </c>
      <c r="BB42" s="41" t="s">
        <v>106</v>
      </c>
      <c r="BC42" s="41">
        <f t="shared" si="8"/>
        <v>0</v>
      </c>
      <c r="BD42" s="41" t="s">
        <v>106</v>
      </c>
      <c r="BE42" s="41">
        <f t="shared" si="9"/>
        <v>0</v>
      </c>
      <c r="BF42" s="41" t="s">
        <v>106</v>
      </c>
      <c r="BG42" s="41">
        <f t="shared" si="10"/>
        <v>0</v>
      </c>
      <c r="BH42" s="41" t="s">
        <v>106</v>
      </c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  <c r="CG42" s="38"/>
      <c r="CH42" s="38"/>
      <c r="CI42" s="38"/>
    </row>
    <row r="43" spans="2:87" x14ac:dyDescent="0.25">
      <c r="B43" s="1"/>
      <c r="C43" s="48" t="s">
        <v>48</v>
      </c>
      <c r="D43" s="48"/>
      <c r="E43" s="48"/>
      <c r="F43" s="48"/>
      <c r="G43" s="48"/>
      <c r="H43" s="48"/>
      <c r="I43" s="48"/>
      <c r="J43" s="49"/>
      <c r="K43" s="20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10">
        <f t="shared" si="5"/>
        <v>0</v>
      </c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43">
        <f t="shared" si="6"/>
        <v>0</v>
      </c>
      <c r="AZ43" s="41" t="s">
        <v>107</v>
      </c>
      <c r="BA43" s="41">
        <f t="shared" si="7"/>
        <v>0</v>
      </c>
      <c r="BB43" s="41" t="s">
        <v>107</v>
      </c>
      <c r="BC43" s="41">
        <f t="shared" si="8"/>
        <v>0</v>
      </c>
      <c r="BD43" s="41" t="s">
        <v>107</v>
      </c>
      <c r="BE43" s="41">
        <f t="shared" si="9"/>
        <v>0</v>
      </c>
      <c r="BF43" s="41" t="s">
        <v>107</v>
      </c>
      <c r="BG43" s="41">
        <f t="shared" si="10"/>
        <v>0</v>
      </c>
      <c r="BH43" s="41" t="s">
        <v>107</v>
      </c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</row>
    <row r="44" spans="2:87" x14ac:dyDescent="0.25">
      <c r="B44" s="1"/>
      <c r="C44" s="48" t="s">
        <v>49</v>
      </c>
      <c r="D44" s="48"/>
      <c r="E44" s="48"/>
      <c r="F44" s="48"/>
      <c r="G44" s="48"/>
      <c r="H44" s="48"/>
      <c r="I44" s="48"/>
      <c r="J44" s="49"/>
      <c r="K44" s="20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10">
        <f t="shared" si="5"/>
        <v>0</v>
      </c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43">
        <f t="shared" si="6"/>
        <v>0</v>
      </c>
      <c r="AZ44" s="41" t="s">
        <v>108</v>
      </c>
      <c r="BA44" s="41">
        <f t="shared" si="7"/>
        <v>0</v>
      </c>
      <c r="BB44" s="41" t="s">
        <v>108</v>
      </c>
      <c r="BC44" s="41">
        <f t="shared" si="8"/>
        <v>0</v>
      </c>
      <c r="BD44" s="41" t="s">
        <v>108</v>
      </c>
      <c r="BE44" s="41">
        <f t="shared" si="9"/>
        <v>0</v>
      </c>
      <c r="BF44" s="41" t="s">
        <v>108</v>
      </c>
      <c r="BG44" s="41">
        <f t="shared" si="10"/>
        <v>0</v>
      </c>
      <c r="BH44" s="41" t="s">
        <v>108</v>
      </c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</row>
    <row r="45" spans="2:87" x14ac:dyDescent="0.25">
      <c r="B45" s="1"/>
      <c r="C45" s="50" t="s">
        <v>50</v>
      </c>
      <c r="D45" s="51"/>
      <c r="E45" s="51"/>
      <c r="F45" s="51"/>
      <c r="G45" s="51"/>
      <c r="H45" s="51"/>
      <c r="I45" s="51"/>
      <c r="J45" s="51"/>
      <c r="K45" s="37"/>
      <c r="L45" s="19">
        <f>SUM(L39:L44)</f>
        <v>0</v>
      </c>
      <c r="M45" s="19">
        <f t="shared" ref="M45:X45" si="17">SUM(M39:M44)</f>
        <v>0</v>
      </c>
      <c r="N45" s="19">
        <f t="shared" si="17"/>
        <v>0</v>
      </c>
      <c r="O45" s="19">
        <f t="shared" si="17"/>
        <v>0</v>
      </c>
      <c r="P45" s="19">
        <f t="shared" si="17"/>
        <v>0</v>
      </c>
      <c r="Q45" s="19">
        <f t="shared" si="17"/>
        <v>0</v>
      </c>
      <c r="R45" s="19">
        <f t="shared" si="17"/>
        <v>0</v>
      </c>
      <c r="S45" s="19">
        <f t="shared" si="17"/>
        <v>0</v>
      </c>
      <c r="T45" s="19">
        <f t="shared" si="17"/>
        <v>0</v>
      </c>
      <c r="U45" s="19">
        <f t="shared" si="17"/>
        <v>0</v>
      </c>
      <c r="V45" s="19">
        <f t="shared" si="17"/>
        <v>0</v>
      </c>
      <c r="W45" s="19">
        <f t="shared" si="17"/>
        <v>0</v>
      </c>
      <c r="X45" s="19">
        <f t="shared" si="17"/>
        <v>0</v>
      </c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</row>
    <row r="46" spans="2:87" x14ac:dyDescent="0.25">
      <c r="B46" s="1"/>
      <c r="C46" s="50" t="s">
        <v>51</v>
      </c>
      <c r="D46" s="51"/>
      <c r="E46" s="51"/>
      <c r="F46" s="51"/>
      <c r="G46" s="51"/>
      <c r="H46" s="51"/>
      <c r="I46" s="51"/>
      <c r="J46" s="51"/>
      <c r="K46" s="37"/>
      <c r="L46" s="19">
        <f t="shared" ref="L46:X46" si="18">L17-L45</f>
        <v>0</v>
      </c>
      <c r="M46" s="19">
        <f t="shared" si="18"/>
        <v>0</v>
      </c>
      <c r="N46" s="19">
        <f t="shared" si="18"/>
        <v>0</v>
      </c>
      <c r="O46" s="19">
        <f t="shared" si="18"/>
        <v>0</v>
      </c>
      <c r="P46" s="19">
        <f t="shared" si="18"/>
        <v>0</v>
      </c>
      <c r="Q46" s="19">
        <f t="shared" si="18"/>
        <v>0</v>
      </c>
      <c r="R46" s="19">
        <f t="shared" si="18"/>
        <v>0</v>
      </c>
      <c r="S46" s="19">
        <f t="shared" si="18"/>
        <v>0</v>
      </c>
      <c r="T46" s="19">
        <f t="shared" si="18"/>
        <v>0</v>
      </c>
      <c r="U46" s="19">
        <f t="shared" si="18"/>
        <v>0</v>
      </c>
      <c r="V46" s="19">
        <f t="shared" si="18"/>
        <v>0</v>
      </c>
      <c r="W46" s="19">
        <f t="shared" si="18"/>
        <v>0</v>
      </c>
      <c r="X46" s="19">
        <f t="shared" si="18"/>
        <v>0</v>
      </c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</row>
    <row r="47" spans="2:87" x14ac:dyDescent="0.25">
      <c r="B47" s="1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</row>
    <row r="48" spans="2:87" ht="18" x14ac:dyDescent="0.25">
      <c r="B48" s="1"/>
      <c r="C48" s="52" t="s">
        <v>58</v>
      </c>
      <c r="D48" s="53"/>
      <c r="E48" s="53"/>
      <c r="F48" s="53"/>
      <c r="G48" s="53"/>
      <c r="H48" s="53"/>
      <c r="I48" s="53"/>
      <c r="J48" s="53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8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</row>
    <row r="49" spans="2:58" x14ac:dyDescent="0.25">
      <c r="B49" s="1"/>
      <c r="C49" s="48" t="s">
        <v>52</v>
      </c>
      <c r="D49" s="48"/>
      <c r="E49" s="48"/>
      <c r="F49" s="48"/>
      <c r="G49" s="48"/>
      <c r="H49" s="48"/>
      <c r="I49" s="48"/>
      <c r="J49" s="4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10">
        <f t="shared" ref="X49:X54" si="19">SUM(K49:W49)</f>
        <v>0</v>
      </c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</row>
    <row r="50" spans="2:58" x14ac:dyDescent="0.25">
      <c r="B50" s="1"/>
      <c r="C50" s="48" t="s">
        <v>53</v>
      </c>
      <c r="D50" s="48"/>
      <c r="E50" s="48"/>
      <c r="F50" s="48"/>
      <c r="G50" s="48"/>
      <c r="H50" s="48"/>
      <c r="I50" s="48"/>
      <c r="J50" s="4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10">
        <f t="shared" si="19"/>
        <v>0</v>
      </c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</row>
    <row r="51" spans="2:58" x14ac:dyDescent="0.25">
      <c r="B51" s="1"/>
      <c r="C51" s="48" t="s">
        <v>54</v>
      </c>
      <c r="D51" s="48"/>
      <c r="E51" s="48"/>
      <c r="F51" s="48"/>
      <c r="G51" s="48"/>
      <c r="H51" s="48"/>
      <c r="I51" s="48"/>
      <c r="J51" s="4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10">
        <f t="shared" si="19"/>
        <v>0</v>
      </c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</row>
    <row r="52" spans="2:58" x14ac:dyDescent="0.25">
      <c r="B52" s="1"/>
      <c r="C52" s="48" t="s">
        <v>55</v>
      </c>
      <c r="D52" s="48"/>
      <c r="E52" s="48"/>
      <c r="F52" s="48"/>
      <c r="G52" s="48"/>
      <c r="H52" s="48"/>
      <c r="I52" s="48"/>
      <c r="J52" s="4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10">
        <f t="shared" si="19"/>
        <v>0</v>
      </c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</row>
    <row r="53" spans="2:58" x14ac:dyDescent="0.25">
      <c r="B53" s="1"/>
      <c r="C53" s="48" t="s">
        <v>56</v>
      </c>
      <c r="D53" s="48"/>
      <c r="E53" s="48"/>
      <c r="F53" s="48"/>
      <c r="G53" s="48"/>
      <c r="H53" s="48"/>
      <c r="I53" s="48"/>
      <c r="J53" s="4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10">
        <f t="shared" si="19"/>
        <v>0</v>
      </c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</row>
    <row r="54" spans="2:58" x14ac:dyDescent="0.25">
      <c r="B54" s="1"/>
      <c r="C54" s="48" t="s">
        <v>57</v>
      </c>
      <c r="D54" s="48"/>
      <c r="E54" s="48"/>
      <c r="F54" s="48"/>
      <c r="G54" s="48"/>
      <c r="H54" s="48"/>
      <c r="I54" s="48"/>
      <c r="J54" s="4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10">
        <f t="shared" si="19"/>
        <v>0</v>
      </c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</row>
    <row r="55" spans="2:58" x14ac:dyDescent="0.25">
      <c r="B55" s="1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</row>
    <row r="56" spans="2:58" x14ac:dyDescent="0.25">
      <c r="B56" s="1"/>
      <c r="C56" s="45"/>
      <c r="D56" s="45"/>
      <c r="E56" s="45"/>
      <c r="F56" s="45"/>
      <c r="G56" s="45"/>
      <c r="H56" s="4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</row>
    <row r="57" spans="2:58" x14ac:dyDescent="0.25">
      <c r="B57" s="1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</row>
    <row r="58" spans="2:58" x14ac:dyDescent="0.25">
      <c r="B58" s="1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</row>
    <row r="59" spans="2:58" x14ac:dyDescent="0.25">
      <c r="B59" s="1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</row>
    <row r="60" spans="2:58" x14ac:dyDescent="0.25">
      <c r="B60" s="1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</row>
    <row r="61" spans="2:58" x14ac:dyDescent="0.25">
      <c r="B61" s="1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</row>
    <row r="62" spans="2:58" x14ac:dyDescent="0.25">
      <c r="B62" s="1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</row>
    <row r="63" spans="2:58" x14ac:dyDescent="0.25">
      <c r="B63" s="1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</row>
    <row r="64" spans="2:58" x14ac:dyDescent="0.25">
      <c r="B64" s="1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</row>
    <row r="65" spans="2:58" x14ac:dyDescent="0.25">
      <c r="B65" s="1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</row>
    <row r="66" spans="2:58" x14ac:dyDescent="0.25">
      <c r="B66" s="1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</row>
    <row r="67" spans="2:58" x14ac:dyDescent="0.25">
      <c r="B67" s="1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</row>
    <row r="68" spans="2:58" x14ac:dyDescent="0.25">
      <c r="B68" s="1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</row>
    <row r="69" spans="2:58" x14ac:dyDescent="0.25">
      <c r="B69" s="1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</row>
    <row r="70" spans="2:58" x14ac:dyDescent="0.25">
      <c r="B70" s="1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</row>
    <row r="71" spans="2:58" x14ac:dyDescent="0.25">
      <c r="B71" s="1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</row>
    <row r="72" spans="2:58" x14ac:dyDescent="0.25">
      <c r="B72" s="1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</row>
    <row r="73" spans="2:58" x14ac:dyDescent="0.25">
      <c r="B73" s="1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</row>
    <row r="74" spans="2:58" x14ac:dyDescent="0.25">
      <c r="B74" s="1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</row>
    <row r="75" spans="2:58" x14ac:dyDescent="0.25">
      <c r="B75" s="1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</row>
    <row r="76" spans="2:58" x14ac:dyDescent="0.25">
      <c r="B76" s="1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</row>
    <row r="77" spans="2:58" x14ac:dyDescent="0.25">
      <c r="B77" s="1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</row>
    <row r="78" spans="2:58" x14ac:dyDescent="0.25">
      <c r="B78" s="1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</row>
    <row r="79" spans="2:58" x14ac:dyDescent="0.25">
      <c r="B79" s="1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</row>
    <row r="80" spans="2:58" x14ac:dyDescent="0.25">
      <c r="B80" s="1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</row>
    <row r="81" spans="2:58" x14ac:dyDescent="0.25">
      <c r="B81" s="1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</row>
    <row r="82" spans="2:58" x14ac:dyDescent="0.25">
      <c r="B82" s="1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</row>
    <row r="83" spans="2:58" x14ac:dyDescent="0.25">
      <c r="B83" s="1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</row>
    <row r="84" spans="2:58" x14ac:dyDescent="0.25">
      <c r="B84" s="1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</row>
    <row r="85" spans="2:58" x14ac:dyDescent="0.25">
      <c r="B85" s="1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</row>
    <row r="86" spans="2:58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</row>
    <row r="87" spans="2:58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</row>
    <row r="88" spans="2:58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</row>
    <row r="89" spans="2:58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</row>
    <row r="90" spans="2:58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</row>
    <row r="91" spans="2:58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</row>
    <row r="92" spans="2:58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</row>
    <row r="93" spans="2:58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</row>
    <row r="94" spans="2:58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</row>
    <row r="95" spans="2:58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</row>
    <row r="96" spans="2:58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</row>
    <row r="97" spans="2:58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</row>
    <row r="98" spans="2:58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</row>
    <row r="99" spans="2:58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</row>
    <row r="100" spans="2:58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</row>
    <row r="101" spans="2:58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</row>
    <row r="102" spans="2:58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</row>
    <row r="103" spans="2:58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</row>
    <row r="104" spans="2:58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</row>
    <row r="105" spans="2:58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</row>
    <row r="106" spans="2:58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</row>
    <row r="107" spans="2:58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</row>
    <row r="108" spans="2:58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</row>
    <row r="109" spans="2:58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</row>
    <row r="110" spans="2:58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</row>
    <row r="111" spans="2:58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</row>
    <row r="112" spans="2:58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</row>
    <row r="113" spans="2:58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</row>
    <row r="114" spans="2:58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</row>
    <row r="115" spans="2:58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</row>
    <row r="116" spans="2:58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</row>
    <row r="117" spans="2:58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</row>
    <row r="118" spans="2:58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</row>
    <row r="119" spans="2:58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</row>
    <row r="120" spans="2:58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</row>
    <row r="121" spans="2:58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</row>
    <row r="122" spans="2:58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</row>
    <row r="123" spans="2:58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</row>
    <row r="124" spans="2:58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</row>
    <row r="125" spans="2:58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</row>
    <row r="126" spans="2:58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</row>
    <row r="127" spans="2:58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</row>
    <row r="128" spans="2:58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</row>
    <row r="129" spans="2:58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</row>
    <row r="130" spans="2:58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</row>
    <row r="131" spans="2:58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</row>
    <row r="132" spans="2:58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</row>
    <row r="133" spans="2:58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</row>
    <row r="134" spans="2:58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</row>
    <row r="135" spans="2:58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</row>
    <row r="136" spans="2:58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</row>
    <row r="137" spans="2:58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</row>
    <row r="138" spans="2:58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</row>
    <row r="139" spans="2:58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</row>
    <row r="140" spans="2:58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</row>
    <row r="141" spans="2:58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</row>
    <row r="142" spans="2:58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</row>
    <row r="143" spans="2:58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</row>
    <row r="144" spans="2:58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</row>
    <row r="145" spans="2:58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</row>
    <row r="146" spans="2:58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</row>
    <row r="147" spans="2:58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</row>
    <row r="148" spans="2:58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</row>
    <row r="149" spans="2:58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</row>
    <row r="150" spans="2:58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</row>
  </sheetData>
  <mergeCells count="51">
    <mergeCell ref="C7:J7"/>
    <mergeCell ref="C10:J10"/>
    <mergeCell ref="C11:J11"/>
    <mergeCell ref="C9:J9"/>
    <mergeCell ref="C23:J23"/>
    <mergeCell ref="C24:J24"/>
    <mergeCell ref="C25:J25"/>
    <mergeCell ref="C26:J26"/>
    <mergeCell ref="C12:J12"/>
    <mergeCell ref="C13:J13"/>
    <mergeCell ref="C14:J14"/>
    <mergeCell ref="C53:J53"/>
    <mergeCell ref="C54:J54"/>
    <mergeCell ref="C43:J43"/>
    <mergeCell ref="C44:J44"/>
    <mergeCell ref="C49:J49"/>
    <mergeCell ref="C50:J50"/>
    <mergeCell ref="C51:J51"/>
    <mergeCell ref="C52:J52"/>
    <mergeCell ref="C39:J39"/>
    <mergeCell ref="C16:J16"/>
    <mergeCell ref="C15:J15"/>
    <mergeCell ref="C19:J19"/>
    <mergeCell ref="C48:J48"/>
    <mergeCell ref="C34:J34"/>
    <mergeCell ref="C35:J35"/>
    <mergeCell ref="C36:J36"/>
    <mergeCell ref="C40:J40"/>
    <mergeCell ref="C41:J41"/>
    <mergeCell ref="C42:J42"/>
    <mergeCell ref="C27:J27"/>
    <mergeCell ref="C17:J17"/>
    <mergeCell ref="C20:J20"/>
    <mergeCell ref="C21:J21"/>
    <mergeCell ref="C22:J22"/>
    <mergeCell ref="C5:F5"/>
    <mergeCell ref="G5:H5"/>
    <mergeCell ref="C2:X2"/>
    <mergeCell ref="C56:F56"/>
    <mergeCell ref="G56:H56"/>
    <mergeCell ref="C3:X3"/>
    <mergeCell ref="C28:J28"/>
    <mergeCell ref="C29:J29"/>
    <mergeCell ref="C30:J30"/>
    <mergeCell ref="C31:J31"/>
    <mergeCell ref="C32:J32"/>
    <mergeCell ref="C33:J33"/>
    <mergeCell ref="C37:J37"/>
    <mergeCell ref="C38:J38"/>
    <mergeCell ref="C46:J46"/>
    <mergeCell ref="C45:J4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59"/>
  <sheetViews>
    <sheetView showGridLines="0" workbookViewId="0">
      <selection activeCell="D3" sqref="D3:Y3"/>
    </sheetView>
  </sheetViews>
  <sheetFormatPr defaultRowHeight="15" x14ac:dyDescent="0.25"/>
  <cols>
    <col min="1" max="36" width="4.7109375" customWidth="1"/>
    <col min="37" max="37" width="10" customWidth="1"/>
    <col min="38" max="38" width="4.7109375" customWidth="1"/>
    <col min="39" max="39" width="5.5703125" bestFit="1" customWidth="1"/>
    <col min="40" max="50" width="4.7109375" customWidth="1"/>
  </cols>
  <sheetData>
    <row r="1" spans="2:27" ht="15.75" thickBot="1" x14ac:dyDescent="0.3"/>
    <row r="2" spans="2:27" ht="15.75" thickTop="1" x14ac:dyDescent="0.25">
      <c r="B2" s="21"/>
      <c r="C2" s="22"/>
      <c r="D2" s="22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25"/>
    </row>
    <row r="3" spans="2:27" ht="18.75" x14ac:dyDescent="0.25">
      <c r="B3" s="26"/>
      <c r="C3" s="27"/>
      <c r="D3" s="55" t="s">
        <v>114</v>
      </c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28"/>
      <c r="AA3" s="25"/>
    </row>
    <row r="4" spans="2:27" ht="15.75" thickBot="1" x14ac:dyDescent="0.3">
      <c r="B4" s="26"/>
      <c r="C4" s="39" t="s">
        <v>74</v>
      </c>
      <c r="D4" s="27" t="s">
        <v>84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9"/>
      <c r="AA4" s="30"/>
    </row>
    <row r="5" spans="2:27" ht="15.75" thickBot="1" x14ac:dyDescent="0.3">
      <c r="B5" s="26"/>
      <c r="C5" s="39"/>
      <c r="D5" s="56" t="s">
        <v>88</v>
      </c>
      <c r="E5" s="57"/>
      <c r="F5" s="57"/>
      <c r="G5" s="57"/>
      <c r="H5" s="57"/>
      <c r="I5" s="58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9"/>
      <c r="AA5" s="30"/>
    </row>
    <row r="6" spans="2:27" ht="15.75" thickBot="1" x14ac:dyDescent="0.3">
      <c r="B6" s="26"/>
      <c r="C6" s="39" t="s">
        <v>77</v>
      </c>
      <c r="D6" s="36" t="s">
        <v>85</v>
      </c>
      <c r="E6" s="36"/>
      <c r="F6" s="36"/>
      <c r="G6" s="36"/>
      <c r="H6" s="36"/>
      <c r="I6" s="36"/>
      <c r="J6" s="36"/>
      <c r="K6" s="36"/>
      <c r="L6" s="36"/>
      <c r="M6" s="36"/>
      <c r="N6" s="36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9"/>
      <c r="AA6" s="30"/>
    </row>
    <row r="7" spans="2:27" ht="15.75" thickBot="1" x14ac:dyDescent="0.3">
      <c r="B7" s="26"/>
      <c r="C7" s="39"/>
      <c r="D7" s="56">
        <v>2009</v>
      </c>
      <c r="E7" s="58"/>
      <c r="F7" s="36"/>
      <c r="G7" s="36"/>
      <c r="H7" s="36"/>
      <c r="I7" s="36"/>
      <c r="J7" s="36"/>
      <c r="K7" s="36"/>
      <c r="L7" s="36"/>
      <c r="M7" s="36"/>
      <c r="N7" s="36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9"/>
      <c r="AA7" s="30"/>
    </row>
    <row r="8" spans="2:27" ht="15.75" thickBot="1" x14ac:dyDescent="0.3">
      <c r="B8" s="26"/>
      <c r="C8" s="39" t="s">
        <v>80</v>
      </c>
      <c r="D8" s="36" t="s">
        <v>86</v>
      </c>
      <c r="E8" s="36"/>
      <c r="F8" s="36"/>
      <c r="G8" s="36"/>
      <c r="H8" s="36"/>
      <c r="I8" s="36"/>
      <c r="J8" s="36"/>
      <c r="K8" s="36"/>
      <c r="L8" s="36"/>
      <c r="M8" s="36"/>
      <c r="N8" s="36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9"/>
      <c r="AA8" s="30"/>
    </row>
    <row r="9" spans="2:27" ht="15.75" thickBot="1" x14ac:dyDescent="0.3">
      <c r="B9" s="26"/>
      <c r="C9" s="39"/>
      <c r="D9" s="56" t="s">
        <v>0</v>
      </c>
      <c r="E9" s="58"/>
      <c r="F9" s="36"/>
      <c r="G9" s="36"/>
      <c r="H9" s="36"/>
      <c r="I9" s="36"/>
      <c r="J9" s="36"/>
      <c r="K9" s="36"/>
      <c r="L9" s="36"/>
      <c r="M9" s="36"/>
      <c r="N9" s="36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9"/>
      <c r="AA9" s="30"/>
    </row>
    <row r="10" spans="2:27" ht="15.75" thickBot="1" x14ac:dyDescent="0.3">
      <c r="B10" s="26"/>
      <c r="C10" s="39" t="s">
        <v>89</v>
      </c>
      <c r="D10" s="36" t="s">
        <v>90</v>
      </c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9"/>
      <c r="AA10" s="30"/>
    </row>
    <row r="11" spans="2:27" ht="15.75" thickBot="1" x14ac:dyDescent="0.3">
      <c r="B11" s="26"/>
      <c r="C11" s="39"/>
      <c r="D11" s="56"/>
      <c r="E11" s="58"/>
      <c r="F11" s="36"/>
      <c r="G11" s="36"/>
      <c r="H11" s="36"/>
      <c r="I11" s="36"/>
      <c r="J11" s="36"/>
      <c r="K11" s="36"/>
      <c r="L11" s="36"/>
      <c r="M11" s="36"/>
      <c r="N11" s="36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9"/>
      <c r="AA11" s="30"/>
    </row>
    <row r="12" spans="2:27" x14ac:dyDescent="0.25">
      <c r="B12" s="26"/>
      <c r="C12" s="39" t="s">
        <v>73</v>
      </c>
      <c r="D12" s="36" t="s">
        <v>110</v>
      </c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9"/>
      <c r="AA12" s="30"/>
    </row>
    <row r="13" spans="2:27" x14ac:dyDescent="0.25">
      <c r="B13" s="26"/>
      <c r="C13" s="39" t="s">
        <v>111</v>
      </c>
      <c r="D13" s="27" t="s">
        <v>75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9"/>
      <c r="AA13" s="30"/>
    </row>
    <row r="14" spans="2:27" x14ac:dyDescent="0.25">
      <c r="B14" s="26"/>
      <c r="C14" s="40"/>
      <c r="D14" s="31" t="s">
        <v>76</v>
      </c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9"/>
      <c r="AA14" s="30"/>
    </row>
    <row r="15" spans="2:27" x14ac:dyDescent="0.25">
      <c r="B15" s="26"/>
      <c r="C15" s="40"/>
      <c r="D15" s="27" t="s">
        <v>115</v>
      </c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9"/>
      <c r="AA15" s="30"/>
    </row>
    <row r="16" spans="2:27" x14ac:dyDescent="0.25">
      <c r="B16" s="26"/>
      <c r="C16" s="39" t="s">
        <v>112</v>
      </c>
      <c r="D16" s="27" t="s">
        <v>75</v>
      </c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9"/>
      <c r="AA16" s="30"/>
    </row>
    <row r="17" spans="2:27" x14ac:dyDescent="0.25">
      <c r="B17" s="26"/>
      <c r="C17" s="40"/>
      <c r="D17" s="31" t="s">
        <v>78</v>
      </c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9"/>
      <c r="AA17" s="30"/>
    </row>
    <row r="18" spans="2:27" x14ac:dyDescent="0.25">
      <c r="B18" s="26"/>
      <c r="C18" s="40"/>
      <c r="D18" s="27" t="s">
        <v>79</v>
      </c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9"/>
      <c r="AA18" s="30"/>
    </row>
    <row r="19" spans="2:27" x14ac:dyDescent="0.25">
      <c r="B19" s="26"/>
      <c r="C19" s="39" t="s">
        <v>113</v>
      </c>
      <c r="D19" s="27" t="s">
        <v>119</v>
      </c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9"/>
      <c r="AA19" s="30"/>
    </row>
    <row r="20" spans="2:27" x14ac:dyDescent="0.25">
      <c r="B20" s="26"/>
      <c r="C20" s="39"/>
      <c r="D20" s="27" t="s">
        <v>120</v>
      </c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9"/>
      <c r="AA20" s="30"/>
    </row>
    <row r="21" spans="2:27" x14ac:dyDescent="0.25">
      <c r="B21" s="26"/>
      <c r="C21" s="39"/>
      <c r="D21" s="27" t="s">
        <v>118</v>
      </c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9"/>
      <c r="AA21" s="30"/>
    </row>
    <row r="22" spans="2:27" x14ac:dyDescent="0.25">
      <c r="B22" s="26"/>
      <c r="C22" s="40"/>
      <c r="D22" s="27" t="s">
        <v>116</v>
      </c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9"/>
      <c r="AA22" s="30"/>
    </row>
    <row r="23" spans="2:27" x14ac:dyDescent="0.25">
      <c r="B23" s="26"/>
      <c r="C23" s="39" t="s">
        <v>73</v>
      </c>
      <c r="D23" s="27" t="s">
        <v>117</v>
      </c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9"/>
      <c r="AA23" s="30"/>
    </row>
    <row r="24" spans="2:27" x14ac:dyDescent="0.25">
      <c r="B24" s="26"/>
      <c r="C24" s="39"/>
      <c r="D24" s="31" t="s">
        <v>202</v>
      </c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9"/>
      <c r="AA24" s="30"/>
    </row>
    <row r="25" spans="2:27" x14ac:dyDescent="0.25">
      <c r="B25" s="26"/>
      <c r="C25" s="39" t="s">
        <v>73</v>
      </c>
      <c r="D25" s="27" t="s">
        <v>81</v>
      </c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9"/>
      <c r="AA25" s="30"/>
    </row>
    <row r="26" spans="2:27" x14ac:dyDescent="0.25">
      <c r="B26" s="26"/>
      <c r="C26" s="39"/>
      <c r="D26" s="31" t="s">
        <v>82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9"/>
      <c r="AA26" s="30"/>
    </row>
    <row r="27" spans="2:27" ht="15.75" thickBot="1" x14ac:dyDescent="0.3"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4"/>
      <c r="AA27" s="30"/>
    </row>
    <row r="28" spans="2:27" ht="15.75" thickTop="1" x14ac:dyDescent="0.25"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</row>
    <row r="29" spans="2:27" x14ac:dyDescent="0.25">
      <c r="B29" s="30"/>
      <c r="C29" s="30"/>
      <c r="D29" t="s">
        <v>83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</row>
    <row r="30" spans="2:27" x14ac:dyDescent="0.25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</row>
    <row r="31" spans="2:27" x14ac:dyDescent="0.25"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</row>
    <row r="32" spans="2:27" x14ac:dyDescent="0.25"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</row>
    <row r="33" spans="2:39" x14ac:dyDescent="0.25"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</row>
    <row r="34" spans="2:39" x14ac:dyDescent="0.25"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</row>
    <row r="39" spans="2:39" x14ac:dyDescent="0.25">
      <c r="AF39" t="s">
        <v>16</v>
      </c>
    </row>
    <row r="40" spans="2:39" x14ac:dyDescent="0.25">
      <c r="AF40" s="2">
        <v>2009</v>
      </c>
      <c r="AG40" s="2" t="str">
        <f>D9</f>
        <v>Jan</v>
      </c>
      <c r="AK40" s="3">
        <f>DATE(AF40,VLOOKUP(AG40,AF42:AG53,2,FALSE),1)</f>
        <v>39814</v>
      </c>
    </row>
    <row r="42" spans="2:39" x14ac:dyDescent="0.25">
      <c r="AE42">
        <v>1</v>
      </c>
      <c r="AF42" t="s">
        <v>0</v>
      </c>
      <c r="AG42">
        <v>1</v>
      </c>
      <c r="AK42" s="4">
        <f>AF40</f>
        <v>2009</v>
      </c>
      <c r="AL42">
        <f>VLOOKUP(AG40,AF42:AG53,2,FALSE)</f>
        <v>1</v>
      </c>
      <c r="AM42" t="str">
        <f t="shared" ref="AM42:AM53" si="0">INDEX($AF$42:$AF$53,AL42,1)</f>
        <v>Jan</v>
      </c>
    </row>
    <row r="43" spans="2:39" x14ac:dyDescent="0.25">
      <c r="AE43">
        <v>2</v>
      </c>
      <c r="AF43" t="s">
        <v>1</v>
      </c>
      <c r="AG43">
        <v>2</v>
      </c>
      <c r="AK43" s="4">
        <f>IF(AL42=12,AK42+1,AK42)</f>
        <v>2009</v>
      </c>
      <c r="AL43">
        <f>IF(AL42=12,1,AL42+1)</f>
        <v>2</v>
      </c>
      <c r="AM43" t="str">
        <f t="shared" si="0"/>
        <v>Feb</v>
      </c>
    </row>
    <row r="44" spans="2:39" x14ac:dyDescent="0.25">
      <c r="AE44">
        <v>3</v>
      </c>
      <c r="AF44" t="s">
        <v>2</v>
      </c>
      <c r="AG44">
        <v>3</v>
      </c>
      <c r="AK44" s="4">
        <f t="shared" ref="AK44:AK53" si="1">IF(AL43=12,AK43+1,AK43)</f>
        <v>2009</v>
      </c>
      <c r="AL44">
        <f t="shared" ref="AL44:AL53" si="2">IF(AL43=12,1,AL43+1)</f>
        <v>3</v>
      </c>
      <c r="AM44" t="str">
        <f t="shared" si="0"/>
        <v>Mar</v>
      </c>
    </row>
    <row r="45" spans="2:39" x14ac:dyDescent="0.25">
      <c r="AE45">
        <v>4</v>
      </c>
      <c r="AF45" t="s">
        <v>3</v>
      </c>
      <c r="AG45">
        <v>4</v>
      </c>
      <c r="AK45" s="4">
        <f t="shared" si="1"/>
        <v>2009</v>
      </c>
      <c r="AL45">
        <f t="shared" si="2"/>
        <v>4</v>
      </c>
      <c r="AM45" t="str">
        <f t="shared" si="0"/>
        <v>Apr</v>
      </c>
    </row>
    <row r="46" spans="2:39" x14ac:dyDescent="0.25">
      <c r="AE46">
        <v>5</v>
      </c>
      <c r="AF46" t="s">
        <v>4</v>
      </c>
      <c r="AG46">
        <v>5</v>
      </c>
      <c r="AK46" s="4">
        <f t="shared" si="1"/>
        <v>2009</v>
      </c>
      <c r="AL46">
        <f t="shared" si="2"/>
        <v>5</v>
      </c>
      <c r="AM46" t="str">
        <f t="shared" si="0"/>
        <v>May</v>
      </c>
    </row>
    <row r="47" spans="2:39" x14ac:dyDescent="0.25">
      <c r="AE47">
        <v>6</v>
      </c>
      <c r="AF47" t="s">
        <v>5</v>
      </c>
      <c r="AG47">
        <v>6</v>
      </c>
      <c r="AK47" s="4">
        <f t="shared" si="1"/>
        <v>2009</v>
      </c>
      <c r="AL47">
        <f t="shared" si="2"/>
        <v>6</v>
      </c>
      <c r="AM47" t="str">
        <f t="shared" si="0"/>
        <v>Jun</v>
      </c>
    </row>
    <row r="48" spans="2:39" x14ac:dyDescent="0.25">
      <c r="AE48">
        <v>7</v>
      </c>
      <c r="AF48" t="s">
        <v>6</v>
      </c>
      <c r="AG48">
        <v>7</v>
      </c>
      <c r="AK48" s="4">
        <f t="shared" si="1"/>
        <v>2009</v>
      </c>
      <c r="AL48">
        <f t="shared" si="2"/>
        <v>7</v>
      </c>
      <c r="AM48" t="str">
        <f t="shared" si="0"/>
        <v>Jul</v>
      </c>
    </row>
    <row r="49" spans="31:39" x14ac:dyDescent="0.25">
      <c r="AE49">
        <v>8</v>
      </c>
      <c r="AF49" t="s">
        <v>7</v>
      </c>
      <c r="AG49">
        <v>8</v>
      </c>
      <c r="AK49" s="4">
        <f t="shared" si="1"/>
        <v>2009</v>
      </c>
      <c r="AL49">
        <f t="shared" si="2"/>
        <v>8</v>
      </c>
      <c r="AM49" t="str">
        <f t="shared" si="0"/>
        <v>Aug</v>
      </c>
    </row>
    <row r="50" spans="31:39" x14ac:dyDescent="0.25">
      <c r="AE50">
        <v>9</v>
      </c>
      <c r="AF50" t="s">
        <v>8</v>
      </c>
      <c r="AG50">
        <v>9</v>
      </c>
      <c r="AK50" s="4">
        <f t="shared" si="1"/>
        <v>2009</v>
      </c>
      <c r="AL50">
        <f t="shared" si="2"/>
        <v>9</v>
      </c>
      <c r="AM50" t="str">
        <f t="shared" si="0"/>
        <v>Sep</v>
      </c>
    </row>
    <row r="51" spans="31:39" x14ac:dyDescent="0.25">
      <c r="AE51">
        <v>10</v>
      </c>
      <c r="AF51" t="s">
        <v>9</v>
      </c>
      <c r="AG51">
        <v>10</v>
      </c>
      <c r="AK51" s="4">
        <f t="shared" si="1"/>
        <v>2009</v>
      </c>
      <c r="AL51">
        <f t="shared" si="2"/>
        <v>10</v>
      </c>
      <c r="AM51" t="str">
        <f t="shared" si="0"/>
        <v>Oct</v>
      </c>
    </row>
    <row r="52" spans="31:39" x14ac:dyDescent="0.25">
      <c r="AE52">
        <v>11</v>
      </c>
      <c r="AF52" t="s">
        <v>10</v>
      </c>
      <c r="AG52">
        <v>11</v>
      </c>
      <c r="AK52" s="4">
        <f t="shared" si="1"/>
        <v>2009</v>
      </c>
      <c r="AL52">
        <f t="shared" si="2"/>
        <v>11</v>
      </c>
      <c r="AM52" t="str">
        <f t="shared" si="0"/>
        <v>Nov</v>
      </c>
    </row>
    <row r="53" spans="31:39" x14ac:dyDescent="0.25">
      <c r="AE53">
        <v>12</v>
      </c>
      <c r="AF53" t="s">
        <v>11</v>
      </c>
      <c r="AG53">
        <v>12</v>
      </c>
      <c r="AK53" s="4">
        <f t="shared" si="1"/>
        <v>2009</v>
      </c>
      <c r="AL53">
        <f t="shared" si="2"/>
        <v>12</v>
      </c>
      <c r="AM53" t="str">
        <f t="shared" si="0"/>
        <v>Dec</v>
      </c>
    </row>
    <row r="56" spans="31:39" x14ac:dyDescent="0.25">
      <c r="AF56" t="s">
        <v>15</v>
      </c>
    </row>
    <row r="57" spans="31:39" x14ac:dyDescent="0.25">
      <c r="AF57" s="2"/>
    </row>
    <row r="59" spans="31:39" x14ac:dyDescent="0.25">
      <c r="AF59" t="str">
        <f>AF57&amp;"/"&amp;AF40</f>
        <v>/2009</v>
      </c>
    </row>
  </sheetData>
  <mergeCells count="5">
    <mergeCell ref="D3:Y3"/>
    <mergeCell ref="D5:I5"/>
    <mergeCell ref="D7:E7"/>
    <mergeCell ref="D9:E9"/>
    <mergeCell ref="D11:E11"/>
  </mergeCells>
  <dataValidations count="3">
    <dataValidation type="list" allowBlank="1" showInputMessage="1" showErrorMessage="1" sqref="D9:E9">
      <formula1>$AF$42:$AF$53</formula1>
    </dataValidation>
    <dataValidation type="whole" operator="greaterThanOrEqual" allowBlank="1" showInputMessage="1" showErrorMessage="1" sqref="D7:E7">
      <formula1>2000</formula1>
    </dataValidation>
    <dataValidation operator="greaterThanOrEqual" allowBlank="1" showInputMessage="1" showErrorMessage="1" sqref="D11:E11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8"/>
  <sheetViews>
    <sheetView workbookViewId="0"/>
  </sheetViews>
  <sheetFormatPr defaultRowHeight="15" x14ac:dyDescent="0.25"/>
  <sheetData>
    <row r="1" spans="1:81" x14ac:dyDescent="0.25">
      <c r="A1" t="s">
        <v>121</v>
      </c>
      <c r="B1" t="s">
        <v>122</v>
      </c>
      <c r="C1" t="s">
        <v>123</v>
      </c>
      <c r="D1" t="s">
        <v>124</v>
      </c>
      <c r="E1" t="s">
        <v>125</v>
      </c>
      <c r="F1" t="s">
        <v>126</v>
      </c>
      <c r="G1" t="s">
        <v>127</v>
      </c>
      <c r="H1" t="s">
        <v>128</v>
      </c>
      <c r="I1" t="s">
        <v>129</v>
      </c>
      <c r="J1" t="s">
        <v>130</v>
      </c>
      <c r="K1" t="s">
        <v>131</v>
      </c>
      <c r="L1" t="s">
        <v>132</v>
      </c>
      <c r="M1" t="s">
        <v>133</v>
      </c>
      <c r="N1" t="s">
        <v>134</v>
      </c>
      <c r="O1" t="s">
        <v>135</v>
      </c>
      <c r="P1" t="s">
        <v>136</v>
      </c>
      <c r="Q1" t="s">
        <v>137</v>
      </c>
      <c r="R1" t="s">
        <v>138</v>
      </c>
      <c r="S1" t="s">
        <v>139</v>
      </c>
      <c r="T1" t="s">
        <v>140</v>
      </c>
      <c r="U1" t="s">
        <v>141</v>
      </c>
      <c r="V1" t="s">
        <v>142</v>
      </c>
      <c r="W1" t="s">
        <v>143</v>
      </c>
      <c r="X1" t="s">
        <v>144</v>
      </c>
      <c r="Y1" t="s">
        <v>145</v>
      </c>
      <c r="Z1" t="s">
        <v>146</v>
      </c>
      <c r="AA1" t="s">
        <v>147</v>
      </c>
      <c r="AB1" t="s">
        <v>148</v>
      </c>
      <c r="AC1" t="s">
        <v>149</v>
      </c>
      <c r="AD1" t="s">
        <v>150</v>
      </c>
      <c r="AE1" t="s">
        <v>151</v>
      </c>
      <c r="AF1" t="s">
        <v>152</v>
      </c>
      <c r="AG1" t="s">
        <v>153</v>
      </c>
      <c r="AH1" t="s">
        <v>154</v>
      </c>
      <c r="AI1" t="s">
        <v>155</v>
      </c>
      <c r="AJ1" t="s">
        <v>156</v>
      </c>
      <c r="AK1" t="s">
        <v>157</v>
      </c>
      <c r="AL1" t="s">
        <v>158</v>
      </c>
      <c r="AM1" t="s">
        <v>159</v>
      </c>
      <c r="AN1" t="s">
        <v>160</v>
      </c>
      <c r="AO1" t="s">
        <v>161</v>
      </c>
      <c r="AP1" t="s">
        <v>162</v>
      </c>
      <c r="AQ1" t="s">
        <v>163</v>
      </c>
      <c r="AR1" t="s">
        <v>164</v>
      </c>
      <c r="AS1" t="s">
        <v>165</v>
      </c>
      <c r="AT1" t="s">
        <v>166</v>
      </c>
      <c r="AU1" t="s">
        <v>167</v>
      </c>
      <c r="AV1" t="s">
        <v>168</v>
      </c>
      <c r="AW1" t="s">
        <v>169</v>
      </c>
      <c r="AX1" t="s">
        <v>170</v>
      </c>
      <c r="AY1" t="s">
        <v>171</v>
      </c>
      <c r="AZ1" t="s">
        <v>172</v>
      </c>
      <c r="BA1" t="s">
        <v>173</v>
      </c>
      <c r="BB1" t="s">
        <v>174</v>
      </c>
      <c r="BC1" t="s">
        <v>175</v>
      </c>
      <c r="BD1" t="s">
        <v>176</v>
      </c>
      <c r="BE1" t="s">
        <v>177</v>
      </c>
      <c r="BF1" t="s">
        <v>178</v>
      </c>
      <c r="BG1" t="s">
        <v>179</v>
      </c>
      <c r="BH1" t="s">
        <v>180</v>
      </c>
      <c r="BI1" t="s">
        <v>181</v>
      </c>
      <c r="BJ1" t="s">
        <v>182</v>
      </c>
      <c r="BK1" t="s">
        <v>183</v>
      </c>
      <c r="BL1" t="s">
        <v>184</v>
      </c>
      <c r="BM1" t="s">
        <v>185</v>
      </c>
      <c r="BN1" t="s">
        <v>186</v>
      </c>
      <c r="BO1" t="s">
        <v>187</v>
      </c>
      <c r="BP1" t="s">
        <v>188</v>
      </c>
      <c r="BQ1" t="s">
        <v>189</v>
      </c>
      <c r="BR1" t="s">
        <v>190</v>
      </c>
      <c r="BS1" t="s">
        <v>191</v>
      </c>
      <c r="BT1" t="s">
        <v>192</v>
      </c>
      <c r="BU1" t="s">
        <v>193</v>
      </c>
      <c r="BV1" t="s">
        <v>194</v>
      </c>
      <c r="BW1" t="s">
        <v>195</v>
      </c>
      <c r="BX1" t="s">
        <v>196</v>
      </c>
      <c r="BY1" t="s">
        <v>197</v>
      </c>
      <c r="BZ1" t="s">
        <v>198</v>
      </c>
      <c r="CA1" t="s">
        <v>199</v>
      </c>
      <c r="CB1" t="s">
        <v>200</v>
      </c>
      <c r="CC1" t="s">
        <v>201</v>
      </c>
    </row>
    <row r="8" spans="1:81" x14ac:dyDescent="0.25">
      <c r="A8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Cash Flow</vt:lpstr>
      <vt:lpstr>Readme</vt:lpstr>
      <vt:lpstr>Company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Pagos, Inc.</dc:creator>
  <cp:lastModifiedBy>R. Musadya</cp:lastModifiedBy>
  <dcterms:created xsi:type="dcterms:W3CDTF">2009-04-23T17:23:41Z</dcterms:created>
  <dcterms:modified xsi:type="dcterms:W3CDTF">2012-12-18T11:41:57Z</dcterms:modified>
</cp:coreProperties>
</file>