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redit Card Payoff Calculator" sheetId="1" r:id="rId1"/>
    <sheet name="About" sheetId="2" r:id="rId2"/>
  </sheets>
  <definedNames>
    <definedName name="_xlnm.Print_Area" localSheetId="0">'Credit Card Payoff Calculator'!$B$2:$L$30</definedName>
  </definedNames>
  <calcPr calcId="144525"/>
</workbook>
</file>

<file path=xl/calcChain.xml><?xml version="1.0" encoding="utf-8"?>
<calcChain xmlns="http://schemas.openxmlformats.org/spreadsheetml/2006/main">
  <c r="D13" i="1" l="1"/>
  <c r="J16" i="1" l="1"/>
  <c r="J22" i="1" s="1"/>
  <c r="G19" i="1"/>
  <c r="G13" i="1"/>
  <c r="G22" i="1" s="1"/>
  <c r="D16" i="1"/>
  <c r="J19" i="1" l="1"/>
  <c r="D22" i="1"/>
  <c r="D19" i="1"/>
</calcChain>
</file>

<file path=xl/sharedStrings.xml><?xml version="1.0" encoding="utf-8"?>
<sst xmlns="http://schemas.openxmlformats.org/spreadsheetml/2006/main" count="25" uniqueCount="21">
  <si>
    <t>Current Balance</t>
  </si>
  <si>
    <t>Total Interest</t>
  </si>
  <si>
    <t>Monthly Payment</t>
  </si>
  <si>
    <t>Minimum Payment</t>
  </si>
  <si>
    <t>Interest Rate (APR)</t>
  </si>
  <si>
    <t>Minimum Amount</t>
  </si>
  <si>
    <t>Desired Months to Pay Off</t>
  </si>
  <si>
    <t>Desired Monthly Payment</t>
  </si>
  <si>
    <t>Minimum Monthly Payment</t>
  </si>
  <si>
    <t>Percentage</t>
  </si>
  <si>
    <t>Desired Years to Pay Off</t>
  </si>
  <si>
    <t>Years to Pay Off</t>
  </si>
  <si>
    <t>Based on minimum payment</t>
  </si>
  <si>
    <t>Based on particular monthly payment</t>
  </si>
  <si>
    <t>Based on particular number of months</t>
  </si>
  <si>
    <t>CREDIT CARD INFORMATION</t>
  </si>
  <si>
    <t>PAY OFF GOAL</t>
  </si>
  <si>
    <t>Months to Pay Off</t>
  </si>
  <si>
    <t>CREDIT CARD PAY OFF CALCULATOR</t>
  </si>
  <si>
    <t>(c) 2011 - exceltemplate.net</t>
  </si>
  <si>
    <t>This calculation is based on the information you entered and is for illustrative purposes only. We do not guarantee that calculations are accurate. Always consult your accountant or a professional advisor before making personal financial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</si>
</sst>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Border="1"/>
    <xf numFmtId="0" fontId="2" fillId="0" borderId="0" xfId="0" applyFont="1" applyFill="1" applyBorder="1" applyProtection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5" xfId="0" applyFill="1" applyBorder="1"/>
    <xf numFmtId="0" fontId="0" fillId="3" borderId="0" xfId="0" applyFill="1" applyBorder="1"/>
    <xf numFmtId="0" fontId="3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0" fillId="3" borderId="0" xfId="0" applyNumberFormat="1" applyFill="1" applyBorder="1" applyAlignment="1">
      <alignment horizontal="center"/>
    </xf>
    <xf numFmtId="6" fontId="2" fillId="3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/>
    </xf>
    <xf numFmtId="0" fontId="0" fillId="5" borderId="0" xfId="0" applyFill="1" applyBorder="1"/>
    <xf numFmtId="0" fontId="0" fillId="5" borderId="0" xfId="0" applyNumberFormat="1" applyFill="1" applyBorder="1" applyAlignment="1">
      <alignment horizontal="center"/>
    </xf>
    <xf numFmtId="0" fontId="2" fillId="5" borderId="0" xfId="0" applyNumberFormat="1" applyFont="1" applyFill="1" applyBorder="1" applyAlignment="1" applyProtection="1">
      <alignment horizontal="center"/>
    </xf>
    <xf numFmtId="6" fontId="2" fillId="5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/>
    </xf>
    <xf numFmtId="44" fontId="2" fillId="2" borderId="1" xfId="2" applyFont="1" applyFill="1" applyBorder="1" applyProtection="1"/>
    <xf numFmtId="0" fontId="2" fillId="4" borderId="1" xfId="2" applyNumberFormat="1" applyFont="1" applyFill="1" applyBorder="1" applyAlignment="1" applyProtection="1">
      <alignment horizontal="center"/>
      <protection locked="0"/>
    </xf>
    <xf numFmtId="44" fontId="2" fillId="2" borderId="1" xfId="2" applyFont="1" applyFill="1" applyBorder="1" applyAlignment="1" applyProtection="1">
      <alignment horizontal="right"/>
    </xf>
    <xf numFmtId="2" fontId="2" fillId="2" borderId="1" xfId="1" applyNumberFormat="1" applyFont="1" applyFill="1" applyBorder="1" applyAlignment="1" applyProtection="1">
      <alignment horizontal="center"/>
    </xf>
    <xf numFmtId="2" fontId="0" fillId="2" borderId="1" xfId="0" applyNumberFormat="1" applyFill="1" applyBorder="1" applyAlignment="1">
      <alignment horizontal="center"/>
    </xf>
    <xf numFmtId="44" fontId="2" fillId="2" borderId="1" xfId="0" applyNumberFormat="1" applyFont="1" applyFill="1" applyBorder="1" applyProtection="1"/>
    <xf numFmtId="10" fontId="2" fillId="4" borderId="1" xfId="3" applyNumberFormat="1" applyFont="1" applyFill="1" applyBorder="1" applyProtection="1"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/>
    </xf>
    <xf numFmtId="6" fontId="2" fillId="3" borderId="0" xfId="0" applyNumberFormat="1" applyFont="1" applyFill="1" applyBorder="1" applyAlignment="1" applyProtection="1">
      <alignment horizontal="right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6" fontId="3" fillId="3" borderId="0" xfId="0" applyNumberFormat="1" applyFont="1" applyFill="1" applyBorder="1" applyAlignment="1" applyProtection="1">
      <alignment horizontal="left"/>
    </xf>
    <xf numFmtId="0" fontId="7" fillId="3" borderId="0" xfId="0" applyFont="1" applyFill="1" applyBorder="1"/>
    <xf numFmtId="6" fontId="3" fillId="3" borderId="0" xfId="0" applyNumberFormat="1" applyFont="1" applyFill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0" fontId="2" fillId="0" borderId="8" xfId="3" applyNumberFormat="1" applyFont="1" applyFill="1" applyBorder="1" applyAlignment="1" applyProtection="1">
      <alignment horizontal="right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5"/>
    <xf numFmtId="44" fontId="2" fillId="4" borderId="1" xfId="2" applyFont="1" applyFill="1" applyBorder="1" applyProtection="1">
      <protection locked="0"/>
    </xf>
    <xf numFmtId="10" fontId="2" fillId="4" borderId="1" xfId="3" applyNumberFormat="1" applyFont="1" applyFill="1" applyBorder="1" applyAlignment="1" applyProtection="1">
      <alignment horizontal="right"/>
      <protection locked="0"/>
    </xf>
    <xf numFmtId="43" fontId="2" fillId="4" borderId="1" xfId="1" applyFont="1" applyFill="1" applyBorder="1" applyAlignment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8" xfId="4" applyBorder="1" applyAlignment="1">
      <alignment horizontal="center" vertic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/>
    <cellStyle name="Percent" xfId="3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hyperlink" Target="https://www.e-junkie.com/ecom/gb.php?c=cart&amp;i=1092519&amp;cl=192175&amp;ejc=2&amp;amount=4" TargetMode="External"/><Relationship Id="rId1" Type="http://schemas.openxmlformats.org/officeDocument/2006/relationships/hyperlink" Target="http://exceltemplate.net/eula/" TargetMode="External"/><Relationship Id="rId4" Type="http://schemas.openxmlformats.org/officeDocument/2006/relationships/hyperlink" Target="http://exceltemplate.net/finance/credit-card-payoff-calc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152399</xdr:rowOff>
    </xdr:from>
    <xdr:to>
      <xdr:col>8</xdr:col>
      <xdr:colOff>0</xdr:colOff>
      <xdr:row>14</xdr:row>
      <xdr:rowOff>114299</xdr:rowOff>
    </xdr:to>
    <xdr:sp macro="" textlink="">
      <xdr:nvSpPr>
        <xdr:cNvPr id="2" name="TextBox 1"/>
        <xdr:cNvSpPr txBox="1"/>
      </xdr:nvSpPr>
      <xdr:spPr>
        <a:xfrm>
          <a:off x="600075" y="314324"/>
          <a:ext cx="4276725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Credit Card Payoff Calculator</a:t>
          </a:r>
          <a:endParaRPr lang="en-US" sz="1100" b="1" baseline="0"/>
        </a:p>
        <a:p>
          <a:pPr algn="ctr"/>
          <a:r>
            <a:rPr lang="en-US" sz="1100" baseline="0"/>
            <a:t>Version 1.1</a:t>
          </a:r>
        </a:p>
        <a:p>
          <a:pPr algn="ctr"/>
          <a:r>
            <a:rPr lang="en-US" sz="1100" baseline="0"/>
            <a:t>License : Free for Personal Usage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Copyrights (c) 2011 Musadya</a:t>
          </a:r>
        </a:p>
        <a:p>
          <a:pPr algn="ctr"/>
          <a:r>
            <a:rPr lang="en-US" sz="1100" baseline="0"/>
            <a:t>All rights reserved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More template information :</a:t>
          </a:r>
        </a:p>
        <a:p>
          <a:endParaRPr lang="en-US" sz="1100"/>
        </a:p>
      </xdr:txBody>
    </xdr:sp>
    <xdr:clientData/>
  </xdr:twoCellAnchor>
  <xdr:twoCellAnchor>
    <xdr:from>
      <xdr:col>0</xdr:col>
      <xdr:colOff>600075</xdr:colOff>
      <xdr:row>15</xdr:row>
      <xdr:rowOff>95249</xdr:rowOff>
    </xdr:from>
    <xdr:to>
      <xdr:col>8</xdr:col>
      <xdr:colOff>0</xdr:colOff>
      <xdr:row>24</xdr:row>
      <xdr:rowOff>57150</xdr:rowOff>
    </xdr:to>
    <xdr:sp macro="" textlink="">
      <xdr:nvSpPr>
        <xdr:cNvPr id="3" name="TextBox 2"/>
        <xdr:cNvSpPr txBox="1"/>
      </xdr:nvSpPr>
      <xdr:spPr>
        <a:xfrm>
          <a:off x="600075" y="2524124"/>
          <a:ext cx="4276725" cy="14192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enjoy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creating useful and practical excel templates in my leisure time. If you find this template is useful,  I would be pleased if you can consider donating some appropriate amount by clicking the donate button to encourage me  keep producing more useful templates.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5</xdr:col>
      <xdr:colOff>581025</xdr:colOff>
      <xdr:row>4</xdr:row>
      <xdr:rowOff>9525</xdr:rowOff>
    </xdr:from>
    <xdr:to>
      <xdr:col>6</xdr:col>
      <xdr:colOff>581025</xdr:colOff>
      <xdr:row>5</xdr:row>
      <xdr:rowOff>114300</xdr:rowOff>
    </xdr:to>
    <xdr:sp macro="" textlink="">
      <xdr:nvSpPr>
        <xdr:cNvPr id="4" name="TextBox 3">
          <a:hlinkClick xmlns:r="http://schemas.openxmlformats.org/officeDocument/2006/relationships" r:id="rId1"/>
        </xdr:cNvPr>
        <xdr:cNvSpPr txBox="1"/>
      </xdr:nvSpPr>
      <xdr:spPr>
        <a:xfrm>
          <a:off x="3629025" y="657225"/>
          <a:ext cx="609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</a:t>
          </a:r>
          <a:r>
            <a:rPr lang="en-US" sz="1100" b="1">
              <a:solidFill>
                <a:srgbClr val="0000C8"/>
              </a:solidFill>
            </a:rPr>
            <a:t>EULA</a:t>
          </a:r>
          <a:r>
            <a:rPr lang="en-US" sz="1100"/>
            <a:t>)</a:t>
          </a:r>
        </a:p>
      </xdr:txBody>
    </xdr:sp>
    <xdr:clientData/>
  </xdr:twoCellAnchor>
  <xdr:twoCellAnchor editAs="oneCell">
    <xdr:from>
      <xdr:col>3</xdr:col>
      <xdr:colOff>123825</xdr:colOff>
      <xdr:row>20</xdr:row>
      <xdr:rowOff>104775</xdr:rowOff>
    </xdr:from>
    <xdr:to>
      <xdr:col>5</xdr:col>
      <xdr:colOff>304800</xdr:colOff>
      <xdr:row>23</xdr:row>
      <xdr:rowOff>66675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3343275"/>
          <a:ext cx="1400175" cy="447675"/>
        </a:xfrm>
        <a:prstGeom prst="rect">
          <a:avLst/>
        </a:prstGeom>
      </xdr:spPr>
    </xdr:pic>
    <xdr:clientData/>
  </xdr:twoCellAnchor>
  <xdr:oneCellAnchor>
    <xdr:from>
      <xdr:col>1</xdr:col>
      <xdr:colOff>190501</xdr:colOff>
      <xdr:row>10</xdr:row>
      <xdr:rowOff>133350</xdr:rowOff>
    </xdr:from>
    <xdr:ext cx="3952874" cy="264560"/>
    <xdr:sp macro="" textlink="">
      <xdr:nvSpPr>
        <xdr:cNvPr id="6" name="TextBox 5">
          <a:hlinkClick xmlns:r="http://schemas.openxmlformats.org/officeDocument/2006/relationships" r:id="rId4"/>
        </xdr:cNvPr>
        <xdr:cNvSpPr txBox="1"/>
      </xdr:nvSpPr>
      <xdr:spPr>
        <a:xfrm>
          <a:off x="800101" y="1752600"/>
          <a:ext cx="3952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b="1">
              <a:solidFill>
                <a:srgbClr val="0000CC"/>
              </a:solidFill>
            </a:rPr>
            <a:t>http://exceltemplate.net/finance/credit-card-payoff-calculator/</a:t>
          </a:r>
          <a:endParaRPr lang="en-US" sz="1100" b="1">
            <a:solidFill>
              <a:srgbClr val="0000CC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template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Normal="100" workbookViewId="0">
      <selection activeCell="C3" sqref="C3:K3"/>
    </sheetView>
  </sheetViews>
  <sheetFormatPr defaultRowHeight="15" x14ac:dyDescent="0.25"/>
  <cols>
    <col min="1" max="3" width="2.7109375" customWidth="1"/>
    <col min="4" max="4" width="25.7109375" customWidth="1"/>
    <col min="5" max="6" width="2.7109375" customWidth="1"/>
    <col min="7" max="7" width="25.7109375" customWidth="1"/>
    <col min="8" max="9" width="2.7109375" customWidth="1"/>
    <col min="10" max="10" width="25.7109375" customWidth="1"/>
    <col min="11" max="12" width="2.7109375" customWidth="1"/>
  </cols>
  <sheetData>
    <row r="1" spans="2:12" ht="6" customHeight="1" thickBot="1" x14ac:dyDescent="0.3"/>
    <row r="2" spans="2:12" s="39" customFormat="1" ht="45" customHeight="1" x14ac:dyDescent="0.25">
      <c r="B2" s="37"/>
      <c r="C2" s="62" t="s">
        <v>18</v>
      </c>
      <c r="D2" s="62"/>
      <c r="E2" s="62"/>
      <c r="F2" s="62"/>
      <c r="G2" s="62"/>
      <c r="H2" s="62"/>
      <c r="I2" s="62"/>
      <c r="J2" s="62"/>
      <c r="K2" s="62"/>
      <c r="L2" s="38"/>
    </row>
    <row r="3" spans="2:12" ht="30" customHeight="1" x14ac:dyDescent="0.25">
      <c r="B3" s="4"/>
      <c r="C3" s="61" t="s">
        <v>15</v>
      </c>
      <c r="D3" s="61"/>
      <c r="E3" s="61"/>
      <c r="F3" s="61"/>
      <c r="G3" s="61"/>
      <c r="H3" s="61"/>
      <c r="I3" s="61"/>
      <c r="J3" s="61"/>
      <c r="K3" s="61"/>
      <c r="L3" s="5"/>
    </row>
    <row r="4" spans="2:12" s="1" customFormat="1" x14ac:dyDescent="0.25">
      <c r="B4" s="7"/>
      <c r="C4" s="8"/>
      <c r="D4" s="34"/>
      <c r="E4" s="34"/>
      <c r="F4" s="34"/>
      <c r="G4" s="34"/>
      <c r="H4" s="34"/>
      <c r="I4" s="34"/>
      <c r="J4" s="34"/>
      <c r="K4" s="8"/>
      <c r="L4" s="6"/>
    </row>
    <row r="5" spans="2:12" x14ac:dyDescent="0.25">
      <c r="B5" s="4"/>
      <c r="C5" s="8"/>
      <c r="D5" s="35" t="s">
        <v>0</v>
      </c>
      <c r="E5" s="35"/>
      <c r="F5" s="35"/>
      <c r="G5" s="35"/>
      <c r="H5" s="8"/>
      <c r="I5" s="8"/>
      <c r="J5" s="49">
        <v>3200</v>
      </c>
      <c r="K5" s="8"/>
      <c r="L5" s="5"/>
    </row>
    <row r="6" spans="2:12" x14ac:dyDescent="0.25">
      <c r="B6" s="4"/>
      <c r="C6" s="8"/>
      <c r="D6" s="35" t="s">
        <v>4</v>
      </c>
      <c r="E6" s="35"/>
      <c r="F6" s="35"/>
      <c r="G6" s="35"/>
      <c r="H6" s="8"/>
      <c r="I6" s="8"/>
      <c r="J6" s="33">
        <v>0.18</v>
      </c>
      <c r="K6" s="8"/>
      <c r="L6" s="5"/>
    </row>
    <row r="7" spans="2:12" x14ac:dyDescent="0.25">
      <c r="B7" s="4"/>
      <c r="C7" s="8"/>
      <c r="D7" s="40" t="s">
        <v>3</v>
      </c>
      <c r="E7" s="41"/>
      <c r="F7" s="41"/>
      <c r="G7" s="40" t="s">
        <v>9</v>
      </c>
      <c r="H7" s="8"/>
      <c r="I7" s="8"/>
      <c r="J7" s="50">
        <v>2.2499999999999999E-2</v>
      </c>
      <c r="K7" s="8"/>
      <c r="L7" s="5"/>
    </row>
    <row r="8" spans="2:12" x14ac:dyDescent="0.25">
      <c r="B8" s="4"/>
      <c r="C8" s="8"/>
      <c r="D8" s="42"/>
      <c r="E8" s="41"/>
      <c r="F8" s="41"/>
      <c r="G8" s="40" t="s">
        <v>5</v>
      </c>
      <c r="H8" s="8"/>
      <c r="I8" s="8"/>
      <c r="J8" s="51"/>
      <c r="K8" s="8"/>
      <c r="L8" s="5"/>
    </row>
    <row r="9" spans="2:12" x14ac:dyDescent="0.25">
      <c r="B9" s="4"/>
      <c r="C9" s="8"/>
      <c r="D9" s="36"/>
      <c r="E9" s="36"/>
      <c r="F9" s="36"/>
      <c r="G9" s="36"/>
      <c r="H9" s="36"/>
      <c r="I9" s="36"/>
      <c r="J9" s="8"/>
      <c r="K9" s="8"/>
      <c r="L9" s="5"/>
    </row>
    <row r="10" spans="2:12" ht="30" customHeight="1" x14ac:dyDescent="0.25">
      <c r="B10" s="4"/>
      <c r="C10" s="61" t="s">
        <v>16</v>
      </c>
      <c r="D10" s="61"/>
      <c r="E10" s="61"/>
      <c r="F10" s="61"/>
      <c r="G10" s="61"/>
      <c r="H10" s="61"/>
      <c r="I10" s="61"/>
      <c r="J10" s="61"/>
      <c r="K10" s="61"/>
      <c r="L10" s="5"/>
    </row>
    <row r="11" spans="2:12" ht="30" x14ac:dyDescent="0.25">
      <c r="B11" s="4"/>
      <c r="C11" s="8"/>
      <c r="D11" s="9" t="s">
        <v>12</v>
      </c>
      <c r="E11" s="10"/>
      <c r="F11" s="15"/>
      <c r="G11" s="16" t="s">
        <v>14</v>
      </c>
      <c r="H11" s="17"/>
      <c r="I11" s="24"/>
      <c r="J11" s="9" t="s">
        <v>13</v>
      </c>
      <c r="K11" s="8"/>
      <c r="L11" s="5"/>
    </row>
    <row r="12" spans="2:12" ht="30" x14ac:dyDescent="0.25">
      <c r="B12" s="4"/>
      <c r="C12" s="8"/>
      <c r="D12" s="11" t="s">
        <v>8</v>
      </c>
      <c r="E12" s="10"/>
      <c r="F12" s="15"/>
      <c r="G12" s="18" t="s">
        <v>2</v>
      </c>
      <c r="H12" s="19"/>
      <c r="I12" s="12"/>
      <c r="J12" s="25" t="s">
        <v>7</v>
      </c>
      <c r="K12" s="8"/>
      <c r="L12" s="5"/>
    </row>
    <row r="13" spans="2:12" x14ac:dyDescent="0.25">
      <c r="B13" s="4"/>
      <c r="C13" s="8"/>
      <c r="D13" s="27">
        <f>IF(AND($J$5&lt;&gt;"",$J$6&lt;&gt;"",$J$7&lt;&gt;""),IF(J7*J5&gt;J8,J7*J5,J8),"")</f>
        <v>72</v>
      </c>
      <c r="E13" s="8"/>
      <c r="F13" s="20"/>
      <c r="G13" s="29">
        <f>IF(AND($J$5&lt;&gt;"",$J$6&lt;&gt;"",$J$7&lt;&gt;"",$G$16&lt;&gt;""),PMT(J6/12,G16,-J5),"")</f>
        <v>204.17850164868162</v>
      </c>
      <c r="H13" s="20"/>
      <c r="I13" s="8"/>
      <c r="J13" s="49">
        <v>100</v>
      </c>
      <c r="K13" s="8"/>
      <c r="L13" s="5"/>
    </row>
    <row r="14" spans="2:12" x14ac:dyDescent="0.25">
      <c r="B14" s="4"/>
      <c r="C14" s="8"/>
      <c r="D14" s="8"/>
      <c r="E14" s="8"/>
      <c r="F14" s="20"/>
      <c r="G14" s="20"/>
      <c r="H14" s="20"/>
      <c r="I14" s="8"/>
      <c r="J14" s="8"/>
      <c r="K14" s="8"/>
      <c r="L14" s="5"/>
    </row>
    <row r="15" spans="2:12" x14ac:dyDescent="0.25">
      <c r="B15" s="4"/>
      <c r="C15" s="8"/>
      <c r="D15" s="12" t="s">
        <v>17</v>
      </c>
      <c r="E15" s="10"/>
      <c r="F15" s="15"/>
      <c r="G15" s="19" t="s">
        <v>6</v>
      </c>
      <c r="H15" s="15"/>
      <c r="I15" s="10"/>
      <c r="J15" s="12" t="s">
        <v>17</v>
      </c>
      <c r="K15" s="8"/>
      <c r="L15" s="5"/>
    </row>
    <row r="16" spans="2:12" x14ac:dyDescent="0.25">
      <c r="B16" s="4"/>
      <c r="C16" s="8"/>
      <c r="D16" s="30">
        <f>IF(AND($J$5&lt;&gt;"",$J$6&lt;&gt;"",$J$7&lt;&gt;""),NPER(J6/12,D13,-J5),"")</f>
        <v>73.788762326190465</v>
      </c>
      <c r="E16" s="13"/>
      <c r="F16" s="21"/>
      <c r="G16" s="28">
        <v>18</v>
      </c>
      <c r="H16" s="22"/>
      <c r="I16" s="26"/>
      <c r="J16" s="30">
        <f>IF(AND($J$5&lt;&gt;"",$J$6&lt;&gt;"",$J$7&lt;&gt;"",$J$13&lt;&gt;""),NPER(J6/12,J13,-J5),"")</f>
        <v>43.921249725664318</v>
      </c>
      <c r="K16" s="8"/>
      <c r="L16" s="5"/>
    </row>
    <row r="17" spans="2:12" x14ac:dyDescent="0.25">
      <c r="B17" s="4"/>
      <c r="C17" s="8"/>
      <c r="D17" s="10"/>
      <c r="E17" s="10"/>
      <c r="F17" s="15"/>
      <c r="G17" s="15"/>
      <c r="H17" s="23"/>
      <c r="I17" s="14"/>
      <c r="J17" s="10"/>
      <c r="K17" s="8"/>
      <c r="L17" s="5"/>
    </row>
    <row r="18" spans="2:12" x14ac:dyDescent="0.25">
      <c r="B18" s="4"/>
      <c r="C18" s="8"/>
      <c r="D18" s="10" t="s">
        <v>11</v>
      </c>
      <c r="E18" s="10"/>
      <c r="F18" s="15"/>
      <c r="G18" s="15" t="s">
        <v>10</v>
      </c>
      <c r="H18" s="23"/>
      <c r="I18" s="14"/>
      <c r="J18" s="10" t="s">
        <v>11</v>
      </c>
      <c r="K18" s="8"/>
      <c r="L18" s="5"/>
    </row>
    <row r="19" spans="2:12" x14ac:dyDescent="0.25">
      <c r="B19" s="4"/>
      <c r="C19" s="8"/>
      <c r="D19" s="31">
        <f>IF(AND($J$5&lt;&gt;"",$J$6&lt;&gt;"",$J$7&lt;&gt;""),D16/12,"")</f>
        <v>6.1490635271825385</v>
      </c>
      <c r="E19" s="10"/>
      <c r="F19" s="15"/>
      <c r="G19" s="31">
        <f>IF(AND($J$5&lt;&gt;"",$J$6&lt;&gt;"",$J$7&lt;&gt;"",$G$16&lt;&gt;""),G16/12,"")</f>
        <v>1.5</v>
      </c>
      <c r="H19" s="23"/>
      <c r="I19" s="14"/>
      <c r="J19" s="31">
        <f>IF(AND($J$5&lt;&gt;"",$J$6&lt;&gt;"",$J$7&lt;&gt;"",$J$13&lt;&gt;""),J16/12,"")</f>
        <v>3.6601041438053596</v>
      </c>
      <c r="K19" s="8"/>
      <c r="L19" s="5"/>
    </row>
    <row r="20" spans="2:12" x14ac:dyDescent="0.25">
      <c r="B20" s="4"/>
      <c r="C20" s="8"/>
      <c r="D20" s="10"/>
      <c r="E20" s="10"/>
      <c r="F20" s="15"/>
      <c r="G20" s="15"/>
      <c r="H20" s="23"/>
      <c r="I20" s="14"/>
      <c r="J20" s="10"/>
      <c r="K20" s="8"/>
      <c r="L20" s="5"/>
    </row>
    <row r="21" spans="2:12" x14ac:dyDescent="0.25">
      <c r="B21" s="4"/>
      <c r="C21" s="8"/>
      <c r="D21" s="14" t="s">
        <v>1</v>
      </c>
      <c r="E21" s="10"/>
      <c r="F21" s="15"/>
      <c r="G21" s="23" t="s">
        <v>1</v>
      </c>
      <c r="H21" s="15"/>
      <c r="I21" s="10"/>
      <c r="J21" s="14" t="s">
        <v>1</v>
      </c>
      <c r="K21" s="8"/>
      <c r="L21" s="5"/>
    </row>
    <row r="22" spans="2:12" x14ac:dyDescent="0.25">
      <c r="B22" s="4"/>
      <c r="C22" s="8"/>
      <c r="D22" s="32">
        <f>IF(AND($J$5&lt;&gt;"",$J$6&lt;&gt;"",$J$7&lt;&gt;""),D16*D13-J5,"")</f>
        <v>2112.790887485713</v>
      </c>
      <c r="E22" s="8"/>
      <c r="F22" s="20"/>
      <c r="G22" s="32">
        <f>IF(AND($J$5&lt;&gt;"",$J$6&lt;&gt;"",$J$7&lt;&gt;"",$G$16&lt;&gt;""),G13*G16-J5,"")</f>
        <v>475.21302967626889</v>
      </c>
      <c r="H22" s="20"/>
      <c r="I22" s="8"/>
      <c r="J22" s="32">
        <f>IF(AND($J$5&lt;&gt;"",$J$6&lt;&gt;"",$J$7&lt;&gt;"",$J$13&lt;&gt;""),J16*J13-J5,"")</f>
        <v>1192.124972566432</v>
      </c>
      <c r="K22" s="8"/>
      <c r="L22" s="5"/>
    </row>
    <row r="23" spans="2:12" x14ac:dyDescent="0.25">
      <c r="B23" s="4"/>
      <c r="C23" s="8"/>
      <c r="D23" s="8"/>
      <c r="E23" s="8"/>
      <c r="F23" s="20"/>
      <c r="G23" s="20"/>
      <c r="H23" s="20"/>
      <c r="I23" s="8"/>
      <c r="J23" s="8"/>
      <c r="K23" s="8"/>
      <c r="L23" s="5"/>
    </row>
    <row r="24" spans="2:12" s="47" customFormat="1" ht="19.5" customHeight="1" thickBot="1" x14ac:dyDescent="0.3">
      <c r="B24" s="43"/>
      <c r="C24" s="63" t="s">
        <v>19</v>
      </c>
      <c r="D24" s="63"/>
      <c r="E24" s="44"/>
      <c r="F24" s="44"/>
      <c r="G24" s="45"/>
      <c r="H24" s="44"/>
      <c r="I24" s="44"/>
      <c r="J24" s="44"/>
      <c r="K24" s="44"/>
      <c r="L24" s="46"/>
    </row>
    <row r="25" spans="2:12" ht="15.75" thickBot="1" x14ac:dyDescent="0.3">
      <c r="B25" s="2"/>
      <c r="C25" s="2"/>
      <c r="D25" s="2"/>
      <c r="E25" s="2"/>
      <c r="F25" s="2"/>
      <c r="G25" s="3"/>
      <c r="H25" s="2"/>
      <c r="I25" s="2"/>
      <c r="J25" s="2"/>
    </row>
    <row r="26" spans="2:12" x14ac:dyDescent="0.25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4"/>
    </row>
    <row r="27" spans="2:12" ht="15" customHeight="1" x14ac:dyDescent="0.25">
      <c r="B27" s="55"/>
      <c r="C27" s="60" t="s">
        <v>20</v>
      </c>
      <c r="D27" s="60"/>
      <c r="E27" s="60"/>
      <c r="F27" s="60"/>
      <c r="G27" s="60"/>
      <c r="H27" s="60"/>
      <c r="I27" s="60"/>
      <c r="J27" s="60"/>
      <c r="K27" s="60"/>
      <c r="L27" s="56"/>
    </row>
    <row r="28" spans="2:12" ht="15" customHeight="1" x14ac:dyDescent="0.25">
      <c r="B28" s="55"/>
      <c r="C28" s="60"/>
      <c r="D28" s="60"/>
      <c r="E28" s="60"/>
      <c r="F28" s="60"/>
      <c r="G28" s="60"/>
      <c r="H28" s="60"/>
      <c r="I28" s="60"/>
      <c r="J28" s="60"/>
      <c r="K28" s="60"/>
      <c r="L28" s="56"/>
    </row>
    <row r="29" spans="2:12" ht="15" customHeight="1" x14ac:dyDescent="0.25">
      <c r="B29" s="55"/>
      <c r="C29" s="60"/>
      <c r="D29" s="60"/>
      <c r="E29" s="60"/>
      <c r="F29" s="60"/>
      <c r="G29" s="60"/>
      <c r="H29" s="60"/>
      <c r="I29" s="60"/>
      <c r="J29" s="60"/>
      <c r="K29" s="60"/>
      <c r="L29" s="56"/>
    </row>
    <row r="30" spans="2:12" ht="15.75" thickBot="1" x14ac:dyDescent="0.3"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9"/>
    </row>
  </sheetData>
  <sheetProtection sheet="1" objects="1" scenarios="1"/>
  <mergeCells count="5">
    <mergeCell ref="C27:K29"/>
    <mergeCell ref="C10:K10"/>
    <mergeCell ref="C3:K3"/>
    <mergeCell ref="C2:K2"/>
    <mergeCell ref="C24:D24"/>
  </mergeCells>
  <hyperlinks>
    <hyperlink ref="C24:D24" r:id="rId1" display="(c) 2011 - exceltemplate.net"/>
  </hyperlinks>
  <pageMargins left="0.7" right="0.7" top="0.75" bottom="0.75" header="0.3" footer="0.3"/>
  <pageSetup scale="92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K19" sqref="K19"/>
    </sheetView>
  </sheetViews>
  <sheetFormatPr defaultRowHeight="12.75" x14ac:dyDescent="0.2"/>
  <cols>
    <col min="1" max="16384" width="9.140625" style="48"/>
  </cols>
  <sheetData/>
  <sheetProtection password="E5EE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Credit Card Payoff Calculator</vt:lpstr>
      <vt:lpstr>About</vt:lpstr>
      <vt:lpstr>'Credit Card Payoff Calculator'!Print_Area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Card Payoff Calculator</dc:title>
  <dc:creator>R. Musadya</dc:creator>
  <cp:lastModifiedBy>R. Musadya</cp:lastModifiedBy>
  <cp:lastPrinted>2012-05-13T06:36:55Z</cp:lastPrinted>
  <dcterms:created xsi:type="dcterms:W3CDTF">2011-10-31T00:55:16Z</dcterms:created>
  <dcterms:modified xsi:type="dcterms:W3CDTF">2012-05-13T11:42:39Z</dcterms:modified>
</cp:coreProperties>
</file>